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pivotTables/pivotTable2.xml" ContentType="application/vnd.openxmlformats-officedocument.spreadsheetml.pivotTable+xml"/>
  <Override PartName="/xl/drawings/drawing6.xml" ContentType="application/vnd.openxmlformats-officedocument.drawing+xml"/>
  <Override PartName="/xl/tables/table4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7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8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hidePivotFieldList="1"/>
  <mc:AlternateContent xmlns:mc="http://schemas.openxmlformats.org/markup-compatibility/2006">
    <mc:Choice Requires="x15">
      <x15ac:absPath xmlns:x15ac="http://schemas.microsoft.com/office/spreadsheetml/2010/11/ac" url="Z:\cheat sheets\Office 2016\Excel 2016\excel 2016 level 1-2-3 data\"/>
    </mc:Choice>
  </mc:AlternateContent>
  <xr:revisionPtr revIDLastSave="0" documentId="13_ncr:1_{F5D2D371-D055-42E5-9D3F-8C3FFAD19037}" xr6:coauthVersionLast="47" xr6:coauthVersionMax="47" xr10:uidLastSave="{00000000-0000-0000-0000-000000000000}"/>
  <bookViews>
    <workbookView xWindow="-110" yWindow="-110" windowWidth="19420" windowHeight="10460" firstSheet="9" activeTab="15" xr2:uid="{00000000-000D-0000-FFFF-FFFF00000000}"/>
  </bookViews>
  <sheets>
    <sheet name="2017" sheetId="1" r:id="rId1"/>
    <sheet name="2016" sheetId="3" r:id="rId2"/>
    <sheet name="2015" sheetId="4" r:id="rId3"/>
    <sheet name="COLOR_Price" sheetId="13" r:id="rId4"/>
    <sheet name="Monthly Sales" sheetId="5" r:id="rId5"/>
    <sheet name="boat trips" sheetId="16" r:id="rId6"/>
    <sheet name="SALES PIVOT" sheetId="9" r:id="rId7"/>
    <sheet name="2017 Projected Sales" sheetId="6" r:id="rId8"/>
    <sheet name="PivotChart" sheetId="8" r:id="rId9"/>
    <sheet name="ProfitLoss" sheetId="11" r:id="rId10"/>
    <sheet name="ProfitLoss 2" sheetId="12" r:id="rId11"/>
    <sheet name="2017 Student Roster" sheetId="14" r:id="rId12"/>
    <sheet name="Photography" sheetId="15" r:id="rId13"/>
    <sheet name="trans" sheetId="17" r:id="rId14"/>
    <sheet name="Extra" sheetId="18" r:id="rId15"/>
    <sheet name="CREW" sheetId="19" r:id="rId16"/>
    <sheet name="LOOKUP" sheetId="20" r:id="rId17"/>
  </sheets>
  <externalReferences>
    <externalReference r:id="rId18"/>
    <externalReference r:id="rId19"/>
    <externalReference r:id="rId20"/>
  </externalReferences>
  <definedNames>
    <definedName name="_1__xlcn.WorksheetConnection_DataA6E4061" localSheetId="8" hidden="1">#REF!</definedName>
    <definedName name="_1__xlcn.WorksheetConnection_DataA6E4061" hidden="1">'Monthly Sales'!$A$8:$E$408</definedName>
    <definedName name="Adobo">'[1]Shelley''s Spices 2015'!$B$13:$E$13</definedName>
    <definedName name="Allspice">'[1]Shelley''s Spices 2015'!$B$8:$E$8</definedName>
    <definedName name="Anise">'[1]Shelley''s Spices 2015'!$B$12:$E$12</definedName>
    <definedName name="Bay_Leaf">'[1]Shelley''s Spices 2015'!$B$9:$E$9</definedName>
    <definedName name="Casia">'[1]Shelley''s Spices 2015'!$B$5:$E$5</definedName>
    <definedName name="Cinnamon">'[1]Shelley''s Spices 2015'!$B$4:$E$4</definedName>
    <definedName name="Cloves">'[1]Shelley''s Spices 2015'!$B$7:$E$7</definedName>
    <definedName name="Curry">'[1]Shelley''s Spices 2015'!$B$14:$E$14</definedName>
    <definedName name="DOH">'[2]EE Data'!$E$7:$E$101</definedName>
    <definedName name="Garlic">'[1]Shelley''s Spices 2015'!$B$6:$E$6</definedName>
    <definedName name="GROSS_PAY">'[2]EE Data'!$J$7:$J$101</definedName>
    <definedName name="location">'2017 Projected Sales'!$A$9:$A$14</definedName>
    <definedName name="Oregano">'[1]Shelley''s Spices 2015'!$B$10:$E$10</definedName>
    <definedName name="Parsley">'[1]Shelley''s Spices 2015'!$B$3:$E$3</definedName>
    <definedName name="Pepper">'[1]Shelley''s Spices 2015'!$B$11:$E$11</definedName>
    <definedName name="Product">'[1]Shelley''s Spices 2015'!$B$3:$E$14</definedName>
    <definedName name="Totals" localSheetId="2">'[3]Project 1'!#REF!</definedName>
    <definedName name="Totals" localSheetId="1">'[3]Project 1'!#REF!</definedName>
    <definedName name="Totals" localSheetId="7">'[3]Project 1'!#REF!</definedName>
    <definedName name="Totals">'[3]Project 1'!#REF!</definedName>
  </definedNames>
  <calcPr calcId="191029"/>
  <pivotCaches>
    <pivotCache cacheId="3" r:id="rId21"/>
    <pivotCache cacheId="4" r:id="rId22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" i="16" l="1"/>
  <c r="H6" i="16"/>
  <c r="H7" i="16"/>
  <c r="H8" i="16"/>
  <c r="H4" i="16"/>
  <c r="F5" i="16"/>
  <c r="F6" i="16"/>
  <c r="F7" i="16"/>
  <c r="F8" i="16"/>
  <c r="F4" i="16"/>
  <c r="D29" i="8"/>
  <c r="D28" i="8"/>
  <c r="D27" i="8"/>
  <c r="D26" i="8"/>
  <c r="D25" i="8"/>
  <c r="D24" i="8"/>
  <c r="D23" i="8"/>
  <c r="D22" i="8"/>
  <c r="D21" i="8"/>
  <c r="D20" i="8"/>
  <c r="D19" i="8"/>
  <c r="D18" i="8"/>
  <c r="D17" i="8"/>
  <c r="D16" i="8"/>
  <c r="D15" i="8"/>
  <c r="D14" i="8"/>
  <c r="D13" i="8"/>
  <c r="D12" i="8"/>
  <c r="D11" i="8"/>
  <c r="D10" i="8"/>
  <c r="D9" i="8"/>
  <c r="D8" i="8"/>
  <c r="D7" i="8"/>
  <c r="D6" i="8"/>
  <c r="D5" i="8"/>
  <c r="F14" i="6" l="1"/>
  <c r="B14" i="6"/>
  <c r="F13" i="6"/>
  <c r="B13" i="6"/>
  <c r="F12" i="6"/>
  <c r="B12" i="6"/>
  <c r="F11" i="6"/>
  <c r="B11" i="6"/>
  <c r="F10" i="6"/>
  <c r="B10" i="6"/>
  <c r="F9" i="6"/>
  <c r="G9" i="6" s="1"/>
  <c r="B9" i="6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CB8557B4-8140-412F-869F-20134563E368}" keepAlive="1" name="Query - EE_Travel_Expenses" description="Connection to the 'EE_Travel_Expenses' query in the workbook." type="5" refreshedVersion="0" background="1">
    <dbPr connection="Provider=Microsoft.Mashup.OleDb.1;Data Source=$Workbook$;Location=EE_Travel_Expenses;Extended Properties=&quot;&quot;" command="SELECT * FROM [EE_Travel_Expenses]"/>
  </connection>
  <connection id="2" xr16:uid="{577C3BB7-89E5-4058-BE5C-4B64ED61C67E}" keepAlive="1" name="Query - EE_Travel_Expenses (2)" description="Connection to the 'EE_Travel_Expenses (2)' query in the workbook." type="5" refreshedVersion="7" background="1" saveData="1">
    <dbPr connection="Provider=Microsoft.Mashup.OleDb.1;Data Source=$Workbook$;Location=&quot;EE_Travel_Expenses (2)&quot;;Extended Properties=&quot;&quot;" command="SELECT * FROM [EE_Travel_Expenses (2)]"/>
  </connection>
</connections>
</file>

<file path=xl/sharedStrings.xml><?xml version="1.0" encoding="utf-8"?>
<sst xmlns="http://schemas.openxmlformats.org/spreadsheetml/2006/main" count="1955" uniqueCount="683">
  <si>
    <t>K-Invert 9K</t>
  </si>
  <si>
    <t>KI9K</t>
  </si>
  <si>
    <t>K-Invert 7K</t>
  </si>
  <si>
    <t>KI7K</t>
  </si>
  <si>
    <t>K-Invert 4K</t>
  </si>
  <si>
    <t>KI4K</t>
  </si>
  <si>
    <t>K-Invert 2K</t>
  </si>
  <si>
    <t>KI2K</t>
  </si>
  <si>
    <t>K-Invert 20K</t>
  </si>
  <si>
    <t>KI20K</t>
  </si>
  <si>
    <t>K-Invert 13K</t>
  </si>
  <si>
    <t>KI13K</t>
  </si>
  <si>
    <t>K-Eco Solar Path designer stake lighting w/ rechargeable NiCd battery (12-pack)</t>
  </si>
  <si>
    <t>KEPATH12</t>
  </si>
  <si>
    <t>K-Eco Solar Path designer stake lighting w/ rechargeable NiCd battery (8-pack)</t>
  </si>
  <si>
    <t>KEPATH08</t>
  </si>
  <si>
    <t>K-Eco Solar Path designer stake lighting w/ rechargeable NiCd battery (4-pack)</t>
  </si>
  <si>
    <t>KEPATH04</t>
  </si>
  <si>
    <t>K-Eco Solar Path designer stake lighting w/ rechargeable NiCd battery</t>
  </si>
  <si>
    <t>KEPATH01</t>
  </si>
  <si>
    <t xml:space="preserve">K-Eco Breeze Mini </t>
  </si>
  <si>
    <t>KEBR5</t>
  </si>
  <si>
    <t>K-Eco Blast 800</t>
  </si>
  <si>
    <t>KEBL800</t>
  </si>
  <si>
    <t>K-Eco Blast 600</t>
  </si>
  <si>
    <t>KEBL600</t>
  </si>
  <si>
    <t>K-Eco Blast 400x (same power, smaller footprint)</t>
  </si>
  <si>
    <t>KEBL400</t>
  </si>
  <si>
    <t>K-Eco Blast 400</t>
  </si>
  <si>
    <t>K-Eco Blast 200</t>
  </si>
  <si>
    <t>KEBL200</t>
  </si>
  <si>
    <t>K-Eco Blast 1200</t>
  </si>
  <si>
    <t>KEBL1200</t>
  </si>
  <si>
    <t>K-Eco Blast 100</t>
  </si>
  <si>
    <t>KEBL100</t>
  </si>
  <si>
    <t>K-Eco  AAA NiMH rechargeable batteries (12-pack)</t>
  </si>
  <si>
    <t>KEAAA12</t>
  </si>
  <si>
    <t>K-Eco  AAA NiMH rechargeable batteries  (6-pack)</t>
  </si>
  <si>
    <t>KEAAA06</t>
  </si>
  <si>
    <t>K-Eco AA  NiMH rechargeable batteries (12-pack)</t>
  </si>
  <si>
    <t>KEAA12</t>
  </si>
  <si>
    <t>K-Eco AA  NiMH rechargeable batteries (6-pack)</t>
  </si>
  <si>
    <t>KEAA06</t>
  </si>
  <si>
    <t>K-Eco Energy Bulbs 9W  (8-pack)</t>
  </si>
  <si>
    <t>KE9W08</t>
  </si>
  <si>
    <t>K-Eco Energy Bulbs 9W (4-pack)</t>
  </si>
  <si>
    <t>KE9W04</t>
  </si>
  <si>
    <t xml:space="preserve">K-Eco Energy Bulbs 9W </t>
  </si>
  <si>
    <t>KE9W</t>
  </si>
  <si>
    <t>K-Eco 700</t>
  </si>
  <si>
    <t>KE700</t>
  </si>
  <si>
    <t>K-Eco 625</t>
  </si>
  <si>
    <t>KE625</t>
  </si>
  <si>
    <t>K-Eco 575</t>
  </si>
  <si>
    <t>KE575</t>
  </si>
  <si>
    <t xml:space="preserve">K-Eco Mini </t>
  </si>
  <si>
    <t>KE5</t>
  </si>
  <si>
    <t>K-Eco 48-volt Lithium-ion solar backup battery</t>
  </si>
  <si>
    <t>KE48Li</t>
  </si>
  <si>
    <t>K-Eco 450</t>
  </si>
  <si>
    <t>KE450</t>
  </si>
  <si>
    <t>K-Eco 36-volt Lithium-ion solar backup battery</t>
  </si>
  <si>
    <t>KE36Li</t>
  </si>
  <si>
    <t>K-Eco 325x (same power, smaller footprint)</t>
  </si>
  <si>
    <t>KE325X</t>
  </si>
  <si>
    <t>K-Eco 325</t>
  </si>
  <si>
    <t>KE325</t>
  </si>
  <si>
    <t>K-Eco 300</t>
  </si>
  <si>
    <t>KE300</t>
  </si>
  <si>
    <t>K-Eco 275</t>
  </si>
  <si>
    <t>KE275</t>
  </si>
  <si>
    <t>K-Eco 250x (same power, smaller footprint)</t>
  </si>
  <si>
    <t>KE250X</t>
  </si>
  <si>
    <t>K-Eco 250</t>
  </si>
  <si>
    <t>KE250</t>
  </si>
  <si>
    <t>K-Eco Energy Bulbs 23W  (8-pack)</t>
  </si>
  <si>
    <t>KE23W08</t>
  </si>
  <si>
    <t>K-Eco Energy Bulbs 23W (4-pack)</t>
  </si>
  <si>
    <t>KE23W04</t>
  </si>
  <si>
    <t xml:space="preserve">K-Eco Energy Bulbs 23W </t>
  </si>
  <si>
    <t>KE23W</t>
  </si>
  <si>
    <t>K-Eco 225</t>
  </si>
  <si>
    <t>KE225</t>
  </si>
  <si>
    <t>K-Eco Energy Bulbs 20W  (8-pack)</t>
  </si>
  <si>
    <t>KE20W08</t>
  </si>
  <si>
    <t>K-Eco Energy Bulbs 20W (4-pack)</t>
  </si>
  <si>
    <t>KE20W04</t>
  </si>
  <si>
    <t xml:space="preserve">K-Eco Energy Bulbs 20W </t>
  </si>
  <si>
    <t>KE20W</t>
  </si>
  <si>
    <t>K-Eco 200</t>
  </si>
  <si>
    <t>KE200</t>
  </si>
  <si>
    <t>K-Eco 18-volt Lithium-ion solar backup battery</t>
  </si>
  <si>
    <t>KE18Li</t>
  </si>
  <si>
    <t>K-Eco 180</t>
  </si>
  <si>
    <t>KE180</t>
  </si>
  <si>
    <t>K-Eco Energy Bulbs 13W  (8-pack)</t>
  </si>
  <si>
    <t>KE13W08</t>
  </si>
  <si>
    <t>K-Eco Energy Bulbs 13W (4-pack)</t>
  </si>
  <si>
    <t>KE13W04</t>
  </si>
  <si>
    <t xml:space="preserve">K-Eco Energy Bulbs 13W </t>
  </si>
  <si>
    <t>KE13W</t>
  </si>
  <si>
    <t>K-Eco 12-volt Lithium-ion solar backup battery</t>
  </si>
  <si>
    <t>KE12Li</t>
  </si>
  <si>
    <t>K-Eco phone charger</t>
  </si>
  <si>
    <t>KE001</t>
  </si>
  <si>
    <t>Suggested Retail</t>
  </si>
  <si>
    <t>Name</t>
  </si>
  <si>
    <t>SKU</t>
  </si>
  <si>
    <t>123 KinetEco Drive</t>
  </si>
  <si>
    <t>Los Angeles, CA 90017</t>
  </si>
  <si>
    <t>(323) 400-1234</t>
  </si>
  <si>
    <t>For internal use only</t>
  </si>
  <si>
    <t>KinetEco Inc. 2015 Pricing</t>
  </si>
  <si>
    <t>KinetEco Inc. 2016 Pricing</t>
  </si>
  <si>
    <t>KinetEco Inc. 2017 Pricing</t>
  </si>
  <si>
    <t>H+ Sport</t>
  </si>
  <si>
    <t>Monthly sales report - Store #18 - Chicago, IL</t>
  </si>
  <si>
    <t>Woman's clothing</t>
  </si>
  <si>
    <t>DATE</t>
  </si>
  <si>
    <t>Item SKU#</t>
  </si>
  <si>
    <t>COLOR</t>
  </si>
  <si>
    <t>SIZE</t>
  </si>
  <si>
    <t>PRICE</t>
  </si>
  <si>
    <t>yellow</t>
  </si>
  <si>
    <t>blue</t>
  </si>
  <si>
    <t>violet</t>
  </si>
  <si>
    <t>orange</t>
  </si>
  <si>
    <t>green</t>
  </si>
  <si>
    <t>black</t>
  </si>
  <si>
    <t>red</t>
  </si>
  <si>
    <t>brown</t>
  </si>
  <si>
    <t>Location</t>
  </si>
  <si>
    <t>2016 Revenue</t>
  </si>
  <si>
    <t>Rooms Available</t>
  </si>
  <si>
    <t>Average Nightly Rentals</t>
  </si>
  <si>
    <t>Room Rate</t>
  </si>
  <si>
    <t>2016 Average Daily Sales</t>
  </si>
  <si>
    <t>2016 Yearly Sales</t>
  </si>
  <si>
    <t>Piccadilly</t>
  </si>
  <si>
    <t>Cambridge</t>
  </si>
  <si>
    <t>Westminster</t>
  </si>
  <si>
    <t>Oxford</t>
  </si>
  <si>
    <t>Victoria</t>
  </si>
  <si>
    <t>Manchester</t>
  </si>
  <si>
    <t>Row Labels</t>
  </si>
  <si>
    <t>Grand Total</t>
  </si>
  <si>
    <t>January 2018 Sales Commissions</t>
  </si>
  <si>
    <t>Monthly Sales</t>
  </si>
  <si>
    <t>Commission Rate</t>
  </si>
  <si>
    <t>Commission</t>
  </si>
  <si>
    <t>Rank</t>
  </si>
  <si>
    <t>Aguirre</t>
  </si>
  <si>
    <t>Barrera</t>
  </si>
  <si>
    <t>Beach</t>
  </si>
  <si>
    <t>Booker</t>
  </si>
  <si>
    <t>Bowers</t>
  </si>
  <si>
    <t>Collins</t>
  </si>
  <si>
    <t>Davenport</t>
  </si>
  <si>
    <t>Douglas</t>
  </si>
  <si>
    <t>Estrada</t>
  </si>
  <si>
    <t>Ferrell</t>
  </si>
  <si>
    <t>Frazier</t>
  </si>
  <si>
    <t>Gardner</t>
  </si>
  <si>
    <t>Harding</t>
  </si>
  <si>
    <t>Hinton</t>
  </si>
  <si>
    <t>Hobbs</t>
  </si>
  <si>
    <t>Hodge</t>
  </si>
  <si>
    <t>Lamb</t>
  </si>
  <si>
    <t>Levine</t>
  </si>
  <si>
    <t>Mercer</t>
  </si>
  <si>
    <t>Mitchell</t>
  </si>
  <si>
    <t>Osborn</t>
  </si>
  <si>
    <t>Reese</t>
  </si>
  <si>
    <t>Walsh</t>
  </si>
  <si>
    <t>Walters</t>
  </si>
  <si>
    <t>William</t>
  </si>
  <si>
    <t>Sum of Monthly Sales</t>
  </si>
  <si>
    <t xml:space="preserve">Sales Goal: </t>
  </si>
  <si>
    <t>Product</t>
  </si>
  <si>
    <t>Allora</t>
  </si>
  <si>
    <t>Alorena</t>
  </si>
  <si>
    <t>Barnea</t>
  </si>
  <si>
    <t>Belgentier</t>
  </si>
  <si>
    <t>Canino</t>
  </si>
  <si>
    <t>Cantera</t>
  </si>
  <si>
    <t>Cayet Noir</t>
  </si>
  <si>
    <t>Cerignola</t>
  </si>
  <si>
    <t>Fina</t>
  </si>
  <si>
    <t>Gaeta</t>
  </si>
  <si>
    <t>Kalamata</t>
  </si>
  <si>
    <t>Lastovka</t>
  </si>
  <si>
    <t>Maalot</t>
  </si>
  <si>
    <t>Manzanilla</t>
  </si>
  <si>
    <t>Nabali</t>
  </si>
  <si>
    <t>Nevado</t>
  </si>
  <si>
    <t>Nicoise</t>
  </si>
  <si>
    <t>Palma</t>
  </si>
  <si>
    <t>Piccioline</t>
  </si>
  <si>
    <t>Rachati</t>
  </si>
  <si>
    <t>Sollana</t>
  </si>
  <si>
    <t>Tondello</t>
  </si>
  <si>
    <t>Yuaca</t>
  </si>
  <si>
    <t>Zarza</t>
  </si>
  <si>
    <t>Zeit</t>
  </si>
  <si>
    <t>N/A</t>
  </si>
  <si>
    <t>TBA</t>
  </si>
  <si>
    <t>Profit and Loss</t>
  </si>
  <si>
    <t>TOTAL Yellow size 7</t>
  </si>
  <si>
    <t>(blank)</t>
  </si>
  <si>
    <t>Sum of PRICE</t>
  </si>
  <si>
    <t>Student Roster 2017</t>
  </si>
  <si>
    <t xml:space="preserve"> ID</t>
  </si>
  <si>
    <t>LAST</t>
  </si>
  <si>
    <t xml:space="preserve"> FIRST</t>
  </si>
  <si>
    <t xml:space="preserve"> STATE</t>
  </si>
  <si>
    <t xml:space="preserve"> PHONE</t>
  </si>
  <si>
    <t xml:space="preserve"> EMAIL</t>
  </si>
  <si>
    <t xml:space="preserve"> GPA</t>
  </si>
  <si>
    <t xml:space="preserve"> PROGRAM</t>
  </si>
  <si>
    <t xml:space="preserve"> STUDIEDABROAD</t>
  </si>
  <si>
    <t xml:space="preserve"> STUDIEDIN</t>
  </si>
  <si>
    <t>Adams</t>
  </si>
  <si>
    <t xml:space="preserve"> Nicola</t>
  </si>
  <si>
    <t xml:space="preserve"> Michigan</t>
  </si>
  <si>
    <t xml:space="preserve"> (231) 555-1211</t>
  </si>
  <si>
    <t xml:space="preserve"> nadams@alumni.rouxacademy.com</t>
  </si>
  <si>
    <t xml:space="preserve"> Fashion and Textile Design</t>
  </si>
  <si>
    <t xml:space="preserve"> NO</t>
  </si>
  <si>
    <t xml:space="preserve"> n/a</t>
  </si>
  <si>
    <t xml:space="preserve"> YES</t>
  </si>
  <si>
    <t xml:space="preserve"> Gema</t>
  </si>
  <si>
    <t xml:space="preserve"> Georgia</t>
  </si>
  <si>
    <t xml:space="preserve"> (762) 555-0379</t>
  </si>
  <si>
    <t xml:space="preserve"> gaguirre@alumni.rouxacademy.com</t>
  </si>
  <si>
    <t xml:space="preserve"> Fine Art and Visual Culture</t>
  </si>
  <si>
    <t>Alexander</t>
  </si>
  <si>
    <t xml:space="preserve"> Marlon</t>
  </si>
  <si>
    <t xml:space="preserve"> Virginia</t>
  </si>
  <si>
    <t xml:space="preserve"> (703) 555-3539</t>
  </si>
  <si>
    <t xml:space="preserve"> malexander5@alumni.rouxacademy.com</t>
  </si>
  <si>
    <t>Alston</t>
  </si>
  <si>
    <t xml:space="preserve"> Rudolf</t>
  </si>
  <si>
    <t xml:space="preserve"> Maryland</t>
  </si>
  <si>
    <t xml:space="preserve"> (443) 555-9148</t>
  </si>
  <si>
    <t xml:space="preserve"> ralston@alumni.rouxacademy.com</t>
  </si>
  <si>
    <t xml:space="preserve"> Animation</t>
  </si>
  <si>
    <t>Avery</t>
  </si>
  <si>
    <t xml:space="preserve"> Elwanda</t>
  </si>
  <si>
    <t xml:space="preserve"> California</t>
  </si>
  <si>
    <t xml:space="preserve"> (559) 555-7937</t>
  </si>
  <si>
    <t xml:space="preserve"> eavery@alumni.rouxacademy.com</t>
  </si>
  <si>
    <t>Barker</t>
  </si>
  <si>
    <t xml:space="preserve"> Leia</t>
  </si>
  <si>
    <t xml:space="preserve"> Louisiana</t>
  </si>
  <si>
    <t xml:space="preserve"> (504) 555-8378</t>
  </si>
  <si>
    <t xml:space="preserve"> lbarker@alumni.rouxacademy.com</t>
  </si>
  <si>
    <t>Barnett</t>
  </si>
  <si>
    <t xml:space="preserve"> Erwin</t>
  </si>
  <si>
    <t xml:space="preserve"> Washington</t>
  </si>
  <si>
    <t xml:space="preserve"> (360) 555-0325</t>
  </si>
  <si>
    <t xml:space="preserve"> ebarnett@alumni.rouxacademy.com</t>
  </si>
  <si>
    <t xml:space="preserve"> Nicolle</t>
  </si>
  <si>
    <t xml:space="preserve"> (408) 555-1532</t>
  </si>
  <si>
    <t xml:space="preserve"> nbarrera@alumni.rouxacademy.com</t>
  </si>
  <si>
    <t>Barrett</t>
  </si>
  <si>
    <t xml:space="preserve"> Sidney</t>
  </si>
  <si>
    <t xml:space="preserve"> New Jersey</t>
  </si>
  <si>
    <t xml:space="preserve"> (848) 555-0710</t>
  </si>
  <si>
    <t xml:space="preserve"> sbarrett@alumni.rouxacademy.com</t>
  </si>
  <si>
    <t>Bass</t>
  </si>
  <si>
    <t xml:space="preserve"> Cole</t>
  </si>
  <si>
    <t xml:space="preserve"> Illinois</t>
  </si>
  <si>
    <t xml:space="preserve"> (773) 555-8955</t>
  </si>
  <si>
    <t xml:space="preserve"> cbass@alumni.rouxacademy.com</t>
  </si>
  <si>
    <t>Becker</t>
  </si>
  <si>
    <t xml:space="preserve"> Young</t>
  </si>
  <si>
    <t xml:space="preserve"> South Carolina</t>
  </si>
  <si>
    <t xml:space="preserve"> (803) 555-8489</t>
  </si>
  <si>
    <t xml:space="preserve"> ybecker2@alumni.rouxacademy.com</t>
  </si>
  <si>
    <t xml:space="preserve"> Minnesota</t>
  </si>
  <si>
    <t xml:space="preserve"> (507) 555-4592</t>
  </si>
  <si>
    <t xml:space="preserve"> cbecker@alumni.rouxacademy.com</t>
  </si>
  <si>
    <t xml:space="preserve"> Tabetha</t>
  </si>
  <si>
    <t xml:space="preserve"> Rhode Island</t>
  </si>
  <si>
    <t xml:space="preserve"> (401) 555-8544</t>
  </si>
  <si>
    <t xml:space="preserve"> tbecker@alumni.rouxacademy.com</t>
  </si>
  <si>
    <t xml:space="preserve"> Graphic Design</t>
  </si>
  <si>
    <t>Best</t>
  </si>
  <si>
    <t xml:space="preserve"> Dena</t>
  </si>
  <si>
    <t xml:space="preserve"> (618) 555-1001</t>
  </si>
  <si>
    <t xml:space="preserve"> dbest@alumni.rouxacademy.com</t>
  </si>
  <si>
    <t>Blackburn</t>
  </si>
  <si>
    <t xml:space="preserve"> Beulah</t>
  </si>
  <si>
    <t xml:space="preserve"> Vermont</t>
  </si>
  <si>
    <t xml:space="preserve"> (802) 555-7077</t>
  </si>
  <si>
    <t xml:space="preserve"> bblackburn@alumni.rouxacademy.com</t>
  </si>
  <si>
    <t xml:space="preserve"> Photography</t>
  </si>
  <si>
    <t>Blackwell</t>
  </si>
  <si>
    <t xml:space="preserve"> Wilburn</t>
  </si>
  <si>
    <t xml:space="preserve"> Texas</t>
  </si>
  <si>
    <t xml:space="preserve"> (254) 555-1995</t>
  </si>
  <si>
    <t xml:space="preserve"> wblackwell@alumni.rouxacademy.com</t>
  </si>
  <si>
    <t>Blake</t>
  </si>
  <si>
    <t xml:space="preserve"> Lovie</t>
  </si>
  <si>
    <t xml:space="preserve"> Pennsylvania</t>
  </si>
  <si>
    <t xml:space="preserve"> (878) 555-5713</t>
  </si>
  <si>
    <t xml:space="preserve"> lblake@alumni.rouxacademy.com</t>
  </si>
  <si>
    <t>Bowen</t>
  </si>
  <si>
    <t xml:space="preserve"> Adaline</t>
  </si>
  <si>
    <t xml:space="preserve"> Arkansas</t>
  </si>
  <si>
    <t xml:space="preserve"> (479) 555-0787</t>
  </si>
  <si>
    <t xml:space="preserve"> abowen2@alumni.rouxacademy.com</t>
  </si>
  <si>
    <t xml:space="preserve"> Brigid</t>
  </si>
  <si>
    <t xml:space="preserve"> (404) 555-2328</t>
  </si>
  <si>
    <t xml:space="preserve"> bbowers@alumni.rouxacademy.com</t>
  </si>
  <si>
    <t>Bradford</t>
  </si>
  <si>
    <t xml:space="preserve"> Annie</t>
  </si>
  <si>
    <t xml:space="preserve"> Connecticut</t>
  </si>
  <si>
    <t xml:space="preserve"> (203) 555-9394</t>
  </si>
  <si>
    <t xml:space="preserve"> abradford@alumni.rouxacademy.com</t>
  </si>
  <si>
    <t>Bradshaw</t>
  </si>
  <si>
    <t xml:space="preserve"> Emilio</t>
  </si>
  <si>
    <t xml:space="preserve"> Massachusetts</t>
  </si>
  <si>
    <t xml:space="preserve"> (857) 555-3607</t>
  </si>
  <si>
    <t xml:space="preserve"> ebradshaw2@alumni.rouxacademy.com</t>
  </si>
  <si>
    <t>Brennan</t>
  </si>
  <si>
    <t xml:space="preserve"> Nickole</t>
  </si>
  <si>
    <t xml:space="preserve"> (763) 555-8344</t>
  </si>
  <si>
    <t xml:space="preserve"> nbrennan2@alumni.rouxacademy.com</t>
  </si>
  <si>
    <t>Bridges</t>
  </si>
  <si>
    <t xml:space="preserve"> Cyndy</t>
  </si>
  <si>
    <t xml:space="preserve"> Iowa</t>
  </si>
  <si>
    <t xml:space="preserve"> (319) 555-8842</t>
  </si>
  <si>
    <t xml:space="preserve"> cbridges3@alumni.rouxacademy.com</t>
  </si>
  <si>
    <t>Brock</t>
  </si>
  <si>
    <t xml:space="preserve"> Derek</t>
  </si>
  <si>
    <t xml:space="preserve"> North Carolina</t>
  </si>
  <si>
    <t xml:space="preserve"> (910) 555-0070</t>
  </si>
  <si>
    <t xml:space="preserve"> dbrock3@alumni.rouxacademy.com</t>
  </si>
  <si>
    <t>Buckley</t>
  </si>
  <si>
    <t xml:space="preserve"> Sun</t>
  </si>
  <si>
    <t xml:space="preserve"> Colorado</t>
  </si>
  <si>
    <t xml:space="preserve"> (720) 555-7142</t>
  </si>
  <si>
    <t xml:space="preserve"> sbuckley2@alumni.rouxacademy.com</t>
  </si>
  <si>
    <t>Byers</t>
  </si>
  <si>
    <t xml:space="preserve"> Mitchell</t>
  </si>
  <si>
    <t xml:space="preserve"> Indiana</t>
  </si>
  <si>
    <t xml:space="preserve"> (219) 555-0191</t>
  </si>
  <si>
    <t xml:space="preserve"> mbyers3@alumni.rouxacademy.com</t>
  </si>
  <si>
    <t xml:space="preserve"> Florance</t>
  </si>
  <si>
    <t xml:space="preserve"> (571) 555-2538</t>
  </si>
  <si>
    <t xml:space="preserve"> fbyers@alumni.rouxacademy.com</t>
  </si>
  <si>
    <t>Cabrera</t>
  </si>
  <si>
    <t xml:space="preserve"> Ha</t>
  </si>
  <si>
    <t xml:space="preserve"> Wisconsin</t>
  </si>
  <si>
    <t xml:space="preserve"> (608) 555-6847</t>
  </si>
  <si>
    <t xml:space="preserve"> hcabrera@alumni.rouxacademy.com</t>
  </si>
  <si>
    <t>Cameron</t>
  </si>
  <si>
    <t xml:space="preserve"> Michele</t>
  </si>
  <si>
    <t xml:space="preserve"> (317) 555-8027</t>
  </si>
  <si>
    <t xml:space="preserve"> mcameron4@alumni.rouxacademy.com</t>
  </si>
  <si>
    <t>Cantrell</t>
  </si>
  <si>
    <t xml:space="preserve"> Emily</t>
  </si>
  <si>
    <t xml:space="preserve"> (415) 555-4641</t>
  </si>
  <si>
    <t xml:space="preserve"> ecantrell2@alumni.rouxacademy.com</t>
  </si>
  <si>
    <t>Cantu</t>
  </si>
  <si>
    <t xml:space="preserve"> Judson</t>
  </si>
  <si>
    <t xml:space="preserve"> (682) 555-3390</t>
  </si>
  <si>
    <t xml:space="preserve"> jcantu@alumni.rouxacademy.com</t>
  </si>
  <si>
    <t>Castro</t>
  </si>
  <si>
    <t xml:space="preserve"> Golden</t>
  </si>
  <si>
    <t xml:space="preserve"> (410) 555-4479</t>
  </si>
  <si>
    <t xml:space="preserve"> gcastro@alumni.rouxacademy.com</t>
  </si>
  <si>
    <t>Charles</t>
  </si>
  <si>
    <t xml:space="preserve"> Henriette</t>
  </si>
  <si>
    <t xml:space="preserve"> (952) 555-4761</t>
  </si>
  <si>
    <t xml:space="preserve"> hcharles@alumni.rouxacademy.com</t>
  </si>
  <si>
    <t>Christian</t>
  </si>
  <si>
    <t xml:space="preserve"> Katelin</t>
  </si>
  <si>
    <t xml:space="preserve"> New York</t>
  </si>
  <si>
    <t xml:space="preserve"> (914) 555-8049</t>
  </si>
  <si>
    <t xml:space="preserve"> kchristian2@alumni.rouxacademy.com</t>
  </si>
  <si>
    <t>Church</t>
  </si>
  <si>
    <t xml:space="preserve"> Mackenzie</t>
  </si>
  <si>
    <t xml:space="preserve"> (530) 555-7087</t>
  </si>
  <si>
    <t xml:space="preserve"> mchurch@alumni.rouxacademy.com</t>
  </si>
  <si>
    <t>Clemons</t>
  </si>
  <si>
    <t xml:space="preserve"> Ona</t>
  </si>
  <si>
    <t xml:space="preserve"> (432) 555-0826</t>
  </si>
  <si>
    <t xml:space="preserve"> oclemons@alumni.rouxacademy.com</t>
  </si>
  <si>
    <t>Cochran</t>
  </si>
  <si>
    <t xml:space="preserve"> Nickie</t>
  </si>
  <si>
    <t xml:space="preserve"> (424) 555-7152</t>
  </si>
  <si>
    <t xml:space="preserve"> ncochran@alumni.rouxacademy.com</t>
  </si>
  <si>
    <t>Cohen</t>
  </si>
  <si>
    <t xml:space="preserve"> Sheilah</t>
  </si>
  <si>
    <t xml:space="preserve"> Oklahoma</t>
  </si>
  <si>
    <t xml:space="preserve"> (918) 555-0272</t>
  </si>
  <si>
    <t xml:space="preserve"> scohen@alumni.rouxacademy.com</t>
  </si>
  <si>
    <t>Collier</t>
  </si>
  <si>
    <t xml:space="preserve"> Louella</t>
  </si>
  <si>
    <t xml:space="preserve"> Arizona</t>
  </si>
  <si>
    <t xml:space="preserve"> (623) 555-7749</t>
  </si>
  <si>
    <t xml:space="preserve"> lcollier@alumni.rouxacademy.com</t>
  </si>
  <si>
    <t>Conley</t>
  </si>
  <si>
    <t xml:space="preserve"> Sonja</t>
  </si>
  <si>
    <t xml:space="preserve"> (315) 555-7293</t>
  </si>
  <si>
    <t xml:space="preserve"> sconley3@alumni.rouxacademy.com</t>
  </si>
  <si>
    <t>Cook</t>
  </si>
  <si>
    <t xml:space="preserve"> Alana</t>
  </si>
  <si>
    <t xml:space="preserve"> (319) 555-0182</t>
  </si>
  <si>
    <t xml:space="preserve"> acook2@alumni.rouxacademy.com</t>
  </si>
  <si>
    <t>Cooley</t>
  </si>
  <si>
    <t xml:space="preserve"> Pete</t>
  </si>
  <si>
    <t xml:space="preserve"> Mississippi</t>
  </si>
  <si>
    <t xml:space="preserve"> (769) 555-7895</t>
  </si>
  <si>
    <t xml:space="preserve"> pcooley@alumni.rouxacademy.com</t>
  </si>
  <si>
    <t>Cooper</t>
  </si>
  <si>
    <t xml:space="preserve"> Carina</t>
  </si>
  <si>
    <t xml:space="preserve"> Utah</t>
  </si>
  <si>
    <t xml:space="preserve"> (435) 555-7843</t>
  </si>
  <si>
    <t xml:space="preserve"> ccooper5@alumni.rouxacademy.com</t>
  </si>
  <si>
    <t>Cote</t>
  </si>
  <si>
    <t xml:space="preserve"> Fermin</t>
  </si>
  <si>
    <t xml:space="preserve"> Kansas</t>
  </si>
  <si>
    <t xml:space="preserve"> (785) 555-9931</t>
  </si>
  <si>
    <t xml:space="preserve"> fcote2@alumni.rouxacademy.com</t>
  </si>
  <si>
    <t>Crosby</t>
  </si>
  <si>
    <t xml:space="preserve"> Mimi</t>
  </si>
  <si>
    <t xml:space="preserve"> (218) 555-3213</t>
  </si>
  <si>
    <t xml:space="preserve"> mcrosby2@alumni.rouxacademy.com</t>
  </si>
  <si>
    <t>Cunningham</t>
  </si>
  <si>
    <t xml:space="preserve"> William</t>
  </si>
  <si>
    <t xml:space="preserve"> (781) 555-5971</t>
  </si>
  <si>
    <t xml:space="preserve"> wcunningham@alumni.rouxacademy.com</t>
  </si>
  <si>
    <t>Curtis</t>
  </si>
  <si>
    <t xml:space="preserve"> Fredericka</t>
  </si>
  <si>
    <t xml:space="preserve"> (228) 555-0199</t>
  </si>
  <si>
    <t xml:space="preserve"> fcurtis2@alumni.rouxacademy.com</t>
  </si>
  <si>
    <t>David</t>
  </si>
  <si>
    <t xml:space="preserve"> Vicky</t>
  </si>
  <si>
    <t xml:space="preserve"> (918) 555-2178</t>
  </si>
  <si>
    <t xml:space="preserve"> vdavid@alumni.rouxacademy.com</t>
  </si>
  <si>
    <t>Day</t>
  </si>
  <si>
    <t xml:space="preserve"> Cesar</t>
  </si>
  <si>
    <t xml:space="preserve"> (443) 555-8218</t>
  </si>
  <si>
    <t xml:space="preserve"> cday@alumni.rouxacademy.com</t>
  </si>
  <si>
    <t>Dennis</t>
  </si>
  <si>
    <t xml:space="preserve"> Marcia</t>
  </si>
  <si>
    <t xml:space="preserve"> (331) 555-2980</t>
  </si>
  <si>
    <t xml:space="preserve"> mdennis2@alumni.rouxacademy.com</t>
  </si>
  <si>
    <t>Dickson</t>
  </si>
  <si>
    <t xml:space="preserve"> Merilyn</t>
  </si>
  <si>
    <t xml:space="preserve"> Florida</t>
  </si>
  <si>
    <t xml:space="preserve"> (305) 555-8941</t>
  </si>
  <si>
    <t xml:space="preserve"> mdickson3@alumni.rouxacademy.com</t>
  </si>
  <si>
    <t>Dillon</t>
  </si>
  <si>
    <t xml:space="preserve"> Lory</t>
  </si>
  <si>
    <t xml:space="preserve"> Hawaii</t>
  </si>
  <si>
    <t xml:space="preserve"> (808) 555-0420</t>
  </si>
  <si>
    <t xml:space="preserve"> ldillon2@alumni.rouxacademy.com</t>
  </si>
  <si>
    <t>Doyle</t>
  </si>
  <si>
    <t xml:space="preserve"> Lavinia</t>
  </si>
  <si>
    <t xml:space="preserve"> (267) 555-6259</t>
  </si>
  <si>
    <t xml:space="preserve"> ldoyle@alumni.rouxacademy.com</t>
  </si>
  <si>
    <t>Duffy</t>
  </si>
  <si>
    <t xml:space="preserve"> Yung</t>
  </si>
  <si>
    <t xml:space="preserve"> Oregon</t>
  </si>
  <si>
    <t xml:space="preserve"> (971) 555-6007</t>
  </si>
  <si>
    <t xml:space="preserve"> yduffy2@alumni.rouxacademy.com</t>
  </si>
  <si>
    <t>Duncan</t>
  </si>
  <si>
    <t xml:space="preserve"> Lacie</t>
  </si>
  <si>
    <t xml:space="preserve"> (409) 555-2770</t>
  </si>
  <si>
    <t xml:space="preserve"> lduncan2@alumni.rouxacademy.com</t>
  </si>
  <si>
    <t>Durham</t>
  </si>
  <si>
    <t xml:space="preserve"> Hui</t>
  </si>
  <si>
    <t xml:space="preserve"> Alaska</t>
  </si>
  <si>
    <t xml:space="preserve"> (907) 555-0219</t>
  </si>
  <si>
    <t xml:space="preserve"> hdurham@alumni.rouxacademy.com</t>
  </si>
  <si>
    <t>Eaton</t>
  </si>
  <si>
    <t xml:space="preserve"> Fredda</t>
  </si>
  <si>
    <t xml:space="preserve"> (501) 555-4686</t>
  </si>
  <si>
    <t xml:space="preserve"> featon@alumni.rouxacademy.com</t>
  </si>
  <si>
    <t>Emerson</t>
  </si>
  <si>
    <t xml:space="preserve"> Onita</t>
  </si>
  <si>
    <t xml:space="preserve"> (785) 555-0978</t>
  </si>
  <si>
    <t xml:space="preserve"> oemerson@alumni.rouxacademy.com</t>
  </si>
  <si>
    <t>England</t>
  </si>
  <si>
    <t xml:space="preserve"> Santana</t>
  </si>
  <si>
    <t xml:space="preserve"> (612) 555-6583</t>
  </si>
  <si>
    <t xml:space="preserve"> sengland@alumni.rouxacademy.com</t>
  </si>
  <si>
    <t>English</t>
  </si>
  <si>
    <t xml:space="preserve"> Ignacia</t>
  </si>
  <si>
    <t xml:space="preserve"> (586) 555-8698</t>
  </si>
  <si>
    <t xml:space="preserve"> ienglish@alumni.rouxacademy.com</t>
  </si>
  <si>
    <t>Farmer</t>
  </si>
  <si>
    <t xml:space="preserve"> Tandra</t>
  </si>
  <si>
    <t xml:space="preserve"> (808) 555-3228</t>
  </si>
  <si>
    <t xml:space="preserve"> tfarmer@alumni.rouxacademy.com</t>
  </si>
  <si>
    <t xml:space="preserve"> Corrine</t>
  </si>
  <si>
    <t xml:space="preserve"> (325) 555-6811</t>
  </si>
  <si>
    <t xml:space="preserve"> cfarmer2@alumni.rouxacademy.com</t>
  </si>
  <si>
    <t>Ferguson</t>
  </si>
  <si>
    <t xml:space="preserve"> Kendall</t>
  </si>
  <si>
    <t xml:space="preserve"> (662) 555-8757</t>
  </si>
  <si>
    <t xml:space="preserve"> kferguson@alumni.rouxacademy.com</t>
  </si>
  <si>
    <t>Finch</t>
  </si>
  <si>
    <t xml:space="preserve"> Hong</t>
  </si>
  <si>
    <t xml:space="preserve"> (954) 555-5125</t>
  </si>
  <si>
    <t xml:space="preserve"> hfinch@alumni.rouxacademy.com</t>
  </si>
  <si>
    <t>Floyd</t>
  </si>
  <si>
    <t xml:space="preserve"> Brittney</t>
  </si>
  <si>
    <t xml:space="preserve"> (707) 555-1254</t>
  </si>
  <si>
    <t xml:space="preserve"> bfloyd@alumni.rouxacademy.com</t>
  </si>
  <si>
    <t>Flynn</t>
  </si>
  <si>
    <t xml:space="preserve"> Towanda</t>
  </si>
  <si>
    <t xml:space="preserve"> (301) 555-6656</t>
  </si>
  <si>
    <t xml:space="preserve"> tflynn3@alumni.rouxacademy.com</t>
  </si>
  <si>
    <t>Fowler</t>
  </si>
  <si>
    <t xml:space="preserve"> Amparo</t>
  </si>
  <si>
    <t xml:space="preserve"> Missouri</t>
  </si>
  <si>
    <t xml:space="preserve"> (660) 555-8707</t>
  </si>
  <si>
    <t xml:space="preserve"> afowler@alumni.rouxacademy.com</t>
  </si>
  <si>
    <t xml:space="preserve"> Toby</t>
  </si>
  <si>
    <t xml:space="preserve"> Ohio</t>
  </si>
  <si>
    <t xml:space="preserve"> (740) 555-5477</t>
  </si>
  <si>
    <t xml:space="preserve"> tfowler@alumni.rouxacademy.com</t>
  </si>
  <si>
    <t>Franklin</t>
  </si>
  <si>
    <t xml:space="preserve"> Rosario</t>
  </si>
  <si>
    <t xml:space="preserve"> (802) 555-0021</t>
  </si>
  <si>
    <t xml:space="preserve"> rfranklin2@alumni.rouxacademy.com</t>
  </si>
  <si>
    <t xml:space="preserve"> Marget</t>
  </si>
  <si>
    <t xml:space="preserve"> (845) 555-9009</t>
  </si>
  <si>
    <t xml:space="preserve"> mfrazier@alumni.rouxacademy.com</t>
  </si>
  <si>
    <t xml:space="preserve"> Andra</t>
  </si>
  <si>
    <t xml:space="preserve"> (520) 555-3871</t>
  </si>
  <si>
    <t xml:space="preserve"> afrazier@alumni.rouxacademy.com</t>
  </si>
  <si>
    <t>Gaines</t>
  </si>
  <si>
    <t xml:space="preserve"> Leighann</t>
  </si>
  <si>
    <t xml:space="preserve"> (657) 555-6729</t>
  </si>
  <si>
    <t xml:space="preserve"> lgaines2@alumni.rouxacademy.com</t>
  </si>
  <si>
    <t>Giles</t>
  </si>
  <si>
    <t xml:space="preserve"> Veda</t>
  </si>
  <si>
    <t xml:space="preserve"> (918) 555-4195</t>
  </si>
  <si>
    <t xml:space="preserve"> vgiles@alumni.rouxacademy.com</t>
  </si>
  <si>
    <t>Gill</t>
  </si>
  <si>
    <t xml:space="preserve"> Cary</t>
  </si>
  <si>
    <t xml:space="preserve"> (918) 555-6880</t>
  </si>
  <si>
    <t xml:space="preserve"> cgill2@alumni.rouxacademy.com</t>
  </si>
  <si>
    <t>Gilliam</t>
  </si>
  <si>
    <t xml:space="preserve"> Janna</t>
  </si>
  <si>
    <t xml:space="preserve"> Kentucky</t>
  </si>
  <si>
    <t xml:space="preserve"> (502) 555-3168</t>
  </si>
  <si>
    <t xml:space="preserve"> jgilliam2@alumni.rouxacademy.com</t>
  </si>
  <si>
    <t xml:space="preserve"> Lane</t>
  </si>
  <si>
    <t xml:space="preserve"> New Mexico</t>
  </si>
  <si>
    <t xml:space="preserve"> (505) 555-9220</t>
  </si>
  <si>
    <t xml:space="preserve"> lgilliam@alumni.rouxacademy.com</t>
  </si>
  <si>
    <t>Gomez</t>
  </si>
  <si>
    <t xml:space="preserve"> Mirta</t>
  </si>
  <si>
    <t xml:space="preserve"> (937) 555-9986</t>
  </si>
  <si>
    <t xml:space="preserve"> mgomez@alumni.rouxacademy.com</t>
  </si>
  <si>
    <t>Gonzales</t>
  </si>
  <si>
    <t xml:space="preserve"> Delinda</t>
  </si>
  <si>
    <t xml:space="preserve"> (319) 555-7763</t>
  </si>
  <si>
    <t xml:space="preserve"> dgonzales2@alumni.rouxacademy.com</t>
  </si>
  <si>
    <t>Good</t>
  </si>
  <si>
    <t xml:space="preserve"> Clyde</t>
  </si>
  <si>
    <t xml:space="preserve"> (636) 555-7195</t>
  </si>
  <si>
    <t xml:space="preserve"> cgood2@alumni.rouxacademy.com</t>
  </si>
  <si>
    <t xml:space="preserve"> Lawrence</t>
  </si>
  <si>
    <t xml:space="preserve"> (520) 555-4279</t>
  </si>
  <si>
    <t xml:space="preserve"> lgood3@alumni.rouxacademy.com</t>
  </si>
  <si>
    <t>Goodman</t>
  </si>
  <si>
    <t xml:space="preserve"> Millie</t>
  </si>
  <si>
    <t xml:space="preserve"> Washington D.C.</t>
  </si>
  <si>
    <t xml:space="preserve"> (202) 555-0435</t>
  </si>
  <si>
    <t xml:space="preserve"> mgoodman@alumni.rouxacademy.com</t>
  </si>
  <si>
    <t xml:space="preserve"> (505) 555-9879</t>
  </si>
  <si>
    <t xml:space="preserve"> dkelley@alumni.rouxacademy.com</t>
  </si>
  <si>
    <t xml:space="preserve"> (714) 555-8918</t>
  </si>
  <si>
    <t xml:space="preserve"> glivingston@alumni.rouxacademy.com</t>
  </si>
  <si>
    <t xml:space="preserve"> (475) 555-9023</t>
  </si>
  <si>
    <t xml:space="preserve"> jmaynard@alumni.rouxacademy.com</t>
  </si>
  <si>
    <t xml:space="preserve"> (401) 555-2131</t>
  </si>
  <si>
    <t xml:space="preserve"> smeyer@alumni.rouxacademy.com</t>
  </si>
  <si>
    <t xml:space="preserve"> (617) 555-4375</t>
  </si>
  <si>
    <t xml:space="preserve"> mmills@alumni.rouxacademy.com</t>
  </si>
  <si>
    <t xml:space="preserve"> (949) 555-8191</t>
  </si>
  <si>
    <t xml:space="preserve"> lmoss@alumni.rouxacademy.com</t>
  </si>
  <si>
    <t xml:space="preserve"> Sweden</t>
  </si>
  <si>
    <t xml:space="preserve"> Delaware</t>
  </si>
  <si>
    <t xml:space="preserve"> (302) 555-0016</t>
  </si>
  <si>
    <t xml:space="preserve"> jnorman@alumni.rouxacademy.com</t>
  </si>
  <si>
    <t xml:space="preserve"> (202) 555-4164</t>
  </si>
  <si>
    <t xml:space="preserve"> loneal@alumni.rouxacademy.com</t>
  </si>
  <si>
    <t xml:space="preserve"> (870) 555-5385</t>
  </si>
  <si>
    <t xml:space="preserve"> aperry@alumni.rouxacademy.com</t>
  </si>
  <si>
    <t xml:space="preserve"> (412) 555-4073</t>
  </si>
  <si>
    <t xml:space="preserve"> nreid@alumni.rouxacademy.com</t>
  </si>
  <si>
    <t xml:space="preserve"> South Africa</t>
  </si>
  <si>
    <t xml:space="preserve"> (325) 555-4871</t>
  </si>
  <si>
    <t xml:space="preserve"> lwagner@alumni.rouxacademy.com</t>
  </si>
  <si>
    <t xml:space="preserve"> (724) 555-4205</t>
  </si>
  <si>
    <t xml:space="preserve"> szamora@alumni.rouxacademy.com</t>
  </si>
  <si>
    <t xml:space="preserve"> Photography 104</t>
  </si>
  <si>
    <t>Fall 2017</t>
  </si>
  <si>
    <t>Teacher:</t>
  </si>
  <si>
    <t>GPA</t>
  </si>
  <si>
    <t xml:space="preserve"> GRADYEAR</t>
  </si>
  <si>
    <t>STUDENT LAST NAME</t>
  </si>
  <si>
    <t>YEAR CREATED</t>
  </si>
  <si>
    <t>BOTH</t>
  </si>
  <si>
    <t>STUDIED ABROAD CHINA</t>
  </si>
  <si>
    <t xml:space="preserve"> STUDIED ABROAD MEXICO</t>
  </si>
  <si>
    <t>YES</t>
  </si>
  <si>
    <t>NO</t>
  </si>
  <si>
    <t>Ship Date</t>
  </si>
  <si>
    <t>Destination</t>
  </si>
  <si>
    <t>Units</t>
  </si>
  <si>
    <t>Qty</t>
  </si>
  <si>
    <t>Cost per unit</t>
  </si>
  <si>
    <t>Markup</t>
  </si>
  <si>
    <t>Adjusted value</t>
  </si>
  <si>
    <t>Chicago</t>
  </si>
  <si>
    <t>NY</t>
  </si>
  <si>
    <t>St.Loius</t>
  </si>
  <si>
    <t>Los Ang</t>
  </si>
  <si>
    <t>CEI BOAT EXCURSIONS</t>
  </si>
  <si>
    <t>Canned Tuna</t>
  </si>
  <si>
    <t>Fruit</t>
  </si>
  <si>
    <t>Purses</t>
  </si>
  <si>
    <t>Trains</t>
  </si>
  <si>
    <t>Shoes</t>
  </si>
  <si>
    <t>Value</t>
  </si>
  <si>
    <t># of Years</t>
  </si>
  <si>
    <t>Loan Amount</t>
  </si>
  <si>
    <t>Down Pmt</t>
  </si>
  <si>
    <t>Annual Int Rate</t>
  </si>
  <si>
    <t>Term of Loan (years)</t>
  </si>
  <si>
    <t>Sales Tax 7.25%</t>
  </si>
  <si>
    <t>MONTHLY PAYMENT</t>
  </si>
  <si>
    <t>EMPLOYEE #</t>
  </si>
  <si>
    <t>Authorized by:</t>
  </si>
  <si>
    <t>CEI CAR SALES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</si>
  <si>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</si>
  <si>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</si>
  <si>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</si>
  <si>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</si>
  <si>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</si>
  <si>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</si>
  <si>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</si>
  <si>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</si>
  <si>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</si>
  <si>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</si>
  <si>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</si>
  <si>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</si>
  <si>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Honda</t>
  </si>
  <si>
    <t>Toyota</t>
  </si>
  <si>
    <t>Jeep</t>
  </si>
  <si>
    <t>Kia</t>
  </si>
  <si>
    <t>BMW</t>
  </si>
  <si>
    <t>Audi</t>
  </si>
  <si>
    <t>NOT YET</t>
  </si>
  <si>
    <t>NAME</t>
  </si>
  <si>
    <t>POSITION</t>
  </si>
  <si>
    <t>Chef</t>
  </si>
  <si>
    <t>Accountant</t>
  </si>
  <si>
    <t>Doctor</t>
  </si>
  <si>
    <t>Nurse</t>
  </si>
  <si>
    <t>Lawyer</t>
  </si>
  <si>
    <t>Owner</t>
  </si>
  <si>
    <t>Mr. Jone</t>
  </si>
  <si>
    <t>Mr. Smith</t>
  </si>
  <si>
    <t>Mrs. Jefferson</t>
  </si>
  <si>
    <t>Mr. Brooks</t>
  </si>
  <si>
    <t>Ms. Green</t>
  </si>
  <si>
    <t>Mr. Trevman</t>
  </si>
  <si>
    <t>Ms. Speckle</t>
  </si>
  <si>
    <t>Code</t>
  </si>
  <si>
    <t>Assigned to:</t>
  </si>
  <si>
    <t>Lookup the name assigned with CHEF</t>
  </si>
  <si>
    <t>on the LOOKUP worksheet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</si>
</sst>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.00"/>
  </numFmts>
  <fonts count="31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20"/>
      <color rgb="FF1185AF"/>
      <name val="Calibri"/>
      <family val="2"/>
    </font>
    <font>
      <sz val="18"/>
      <color rgb="FFA6CC36"/>
      <name val="Calibri"/>
      <family val="2"/>
    </font>
    <font>
      <sz val="18"/>
      <name val="Calibri"/>
      <family val="2"/>
    </font>
    <font>
      <sz val="12"/>
      <color theme="1"/>
      <name val="Calibri"/>
      <family val="2"/>
      <scheme val="minor"/>
    </font>
    <font>
      <b/>
      <sz val="20"/>
      <color rgb="FFB2A200"/>
      <name val="Trebuchet MS"/>
      <family val="2"/>
    </font>
    <font>
      <sz val="20"/>
      <color theme="1"/>
      <name val="Calibri"/>
      <family val="2"/>
      <scheme val="minor"/>
    </font>
    <font>
      <sz val="14"/>
      <color rgb="FF384046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name val="Helv"/>
    </font>
    <font>
      <sz val="14"/>
      <name val="Calibri"/>
      <family val="2"/>
      <scheme val="minor"/>
    </font>
    <font>
      <sz val="12"/>
      <name val="Calibri"/>
      <family val="2"/>
      <scheme val="minor"/>
    </font>
    <font>
      <b/>
      <sz val="11"/>
      <color theme="9" tint="-0.499984740745262"/>
      <name val="Calibri"/>
      <family val="2"/>
      <scheme val="minor"/>
    </font>
    <font>
      <sz val="11"/>
      <color theme="9" tint="-0.499984740745262"/>
      <name val="Calibri"/>
      <family val="2"/>
      <scheme val="minor"/>
    </font>
    <font>
      <sz val="11"/>
      <color indexed="9"/>
      <name val="Calibri"/>
      <family val="2"/>
    </font>
    <font>
      <b/>
      <sz val="11"/>
      <color indexed="9"/>
      <name val="Calibri"/>
      <family val="2"/>
    </font>
    <font>
      <sz val="9"/>
      <name val="Verdana"/>
      <family val="2"/>
    </font>
    <font>
      <sz val="12"/>
      <color theme="1"/>
      <name val="Arial"/>
      <family val="2"/>
    </font>
    <font>
      <sz val="12"/>
      <color theme="0"/>
      <name val="Arial"/>
      <family val="2"/>
    </font>
    <font>
      <sz val="24"/>
      <color theme="1"/>
      <name val="Arial"/>
      <family val="2"/>
    </font>
    <font>
      <b/>
      <sz val="12"/>
      <color theme="0"/>
      <name val="Arial"/>
      <family val="2"/>
    </font>
    <font>
      <b/>
      <sz val="18"/>
      <color theme="3"/>
      <name val="Calibri Light"/>
      <family val="2"/>
      <scheme val="major"/>
    </font>
    <font>
      <b/>
      <sz val="16"/>
      <color theme="0"/>
      <name val="Arial"/>
      <family val="2"/>
    </font>
    <font>
      <b/>
      <sz val="12"/>
      <color theme="1"/>
      <name val="Arial"/>
      <family val="2"/>
    </font>
    <font>
      <sz val="18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FEFEF"/>
        <bgColor indexed="64"/>
      </patternFill>
    </fill>
    <fill>
      <patternFill patternType="solid">
        <fgColor indexed="17"/>
        <bgColor indexed="60"/>
      </patternFill>
    </fill>
    <fill>
      <patternFill patternType="solid">
        <fgColor rgb="FF92D050"/>
        <bgColor indexed="60"/>
      </patternFill>
    </fill>
    <fill>
      <patternFill patternType="solid">
        <f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  <bgColor theme="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ck">
        <color rgb="FFDDDDDD"/>
      </right>
      <top/>
      <bottom/>
      <diagonal/>
    </border>
    <border>
      <left style="thick">
        <color rgb="FFDDDDDD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ck">
        <color rgb="FFDDDDDD"/>
      </right>
      <top/>
      <bottom style="thick">
        <color rgb="FFDDDDDD"/>
      </bottom>
      <diagonal/>
    </border>
    <border>
      <left style="thick">
        <color rgb="FFDDDDDD"/>
      </left>
      <right/>
      <top/>
      <bottom style="thick">
        <color rgb="FFDDDDDD"/>
      </bottom>
      <diagonal/>
    </border>
    <border>
      <left/>
      <right/>
      <top/>
      <bottom style="thick">
        <color rgb="FFDDDDDD"/>
      </bottom>
      <diagonal/>
    </border>
    <border>
      <left/>
      <right style="medium">
        <color auto="1"/>
      </right>
      <top/>
      <bottom style="thick">
        <color rgb="FFDDDDDD"/>
      </bottom>
      <diagonal/>
    </border>
    <border>
      <left style="medium">
        <color auto="1"/>
      </left>
      <right style="thick">
        <color rgb="FFDDDDDD"/>
      </right>
      <top/>
      <bottom style="medium">
        <color auto="1"/>
      </bottom>
      <diagonal/>
    </border>
    <border>
      <left style="thick">
        <color rgb="FFDDDDDD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ck">
        <color rgb="FF7030A0"/>
      </left>
      <right style="thin">
        <color rgb="FF7030A0"/>
      </right>
      <top style="thick">
        <color rgb="FF7030A0"/>
      </top>
      <bottom style="thick">
        <color rgb="FF7030A0"/>
      </bottom>
      <diagonal/>
    </border>
    <border>
      <left style="thin">
        <color rgb="FF7030A0"/>
      </left>
      <right style="thin">
        <color rgb="FF7030A0"/>
      </right>
      <top style="thick">
        <color rgb="FF7030A0"/>
      </top>
      <bottom style="thick">
        <color rgb="FF7030A0"/>
      </bottom>
      <diagonal/>
    </border>
    <border>
      <left style="thin">
        <color rgb="FF7030A0"/>
      </left>
      <right/>
      <top style="thick">
        <color rgb="FF7030A0"/>
      </top>
      <bottom style="thick">
        <color rgb="FF7030A0"/>
      </bottom>
      <diagonal/>
    </border>
    <border>
      <left style="thin">
        <color rgb="FF7030A0"/>
      </left>
      <right style="thick">
        <color rgb="FF7030A0"/>
      </right>
      <top style="thick">
        <color rgb="FF7030A0"/>
      </top>
      <bottom style="thick">
        <color rgb="FF7030A0"/>
      </bottom>
      <diagonal/>
    </border>
    <border>
      <left style="thick">
        <color rgb="FF7030A0"/>
      </left>
      <right style="thin">
        <color rgb="FF7030A0"/>
      </right>
      <top style="thick">
        <color rgb="FF7030A0"/>
      </top>
      <bottom style="thin">
        <color rgb="FF7030A0"/>
      </bottom>
      <diagonal/>
    </border>
    <border>
      <left style="thin">
        <color rgb="FF7030A0"/>
      </left>
      <right style="thin">
        <color rgb="FF7030A0"/>
      </right>
      <top style="thick">
        <color rgb="FF7030A0"/>
      </top>
      <bottom style="thin">
        <color rgb="FF7030A0"/>
      </bottom>
      <diagonal/>
    </border>
    <border>
      <left style="thick">
        <color rgb="FF7030A0"/>
      </left>
      <right style="thin">
        <color rgb="FF7030A0"/>
      </right>
      <top style="thin">
        <color rgb="FF7030A0"/>
      </top>
      <bottom style="thin">
        <color rgb="FF7030A0"/>
      </bottom>
      <diagonal/>
    </border>
    <border>
      <left style="thin">
        <color rgb="FF7030A0"/>
      </left>
      <right style="thin">
        <color rgb="FF7030A0"/>
      </right>
      <top style="thin">
        <color rgb="FF7030A0"/>
      </top>
      <bottom style="thin">
        <color rgb="FF7030A0"/>
      </bottom>
      <diagonal/>
    </border>
    <border>
      <left style="thick">
        <color rgb="FF7030A0"/>
      </left>
      <right style="thin">
        <color rgb="FF7030A0"/>
      </right>
      <top style="thin">
        <color rgb="FF7030A0"/>
      </top>
      <bottom style="thick">
        <color rgb="FF7030A0"/>
      </bottom>
      <diagonal/>
    </border>
    <border>
      <left style="thin">
        <color rgb="FF7030A0"/>
      </left>
      <right style="thin">
        <color rgb="FF7030A0"/>
      </right>
      <top style="thin">
        <color rgb="FF7030A0"/>
      </top>
      <bottom style="thick">
        <color rgb="FF7030A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22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10">
    <xf numFmtId="0" fontId="0" fillId="0" borderId="0"/>
    <xf numFmtId="0" fontId="6" fillId="0" borderId="0"/>
    <xf numFmtId="0" fontId="1" fillId="0" borderId="0"/>
    <xf numFmtId="0" fontId="12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9" fillId="0" borderId="0"/>
    <xf numFmtId="0" fontId="20" fillId="0" borderId="0"/>
    <xf numFmtId="0" fontId="21" fillId="8" borderId="0" applyNumberFormat="0" applyBorder="0" applyAlignment="0" applyProtection="0"/>
    <xf numFmtId="0" fontId="24" fillId="0" borderId="0" applyNumberFormat="0" applyFill="0" applyBorder="0" applyAlignment="0" applyProtection="0"/>
  </cellStyleXfs>
  <cellXfs count="103">
    <xf numFmtId="0" fontId="0" fillId="0" borderId="0" xfId="0"/>
    <xf numFmtId="164" fontId="0" fillId="0" borderId="0" xfId="0" applyNumberFormat="1" applyAlignment="1">
      <alignment wrapText="1"/>
    </xf>
    <xf numFmtId="0" fontId="0" fillId="0" borderId="0" xfId="0" applyAlignment="1">
      <alignment wrapText="1"/>
    </xf>
    <xf numFmtId="164" fontId="0" fillId="0" borderId="0" xfId="0" applyNumberFormat="1"/>
    <xf numFmtId="0" fontId="2" fillId="0" borderId="0" xfId="0" applyFont="1" applyAlignment="1">
      <alignment vertical="top" wrapText="1"/>
    </xf>
    <xf numFmtId="164" fontId="0" fillId="0" borderId="0" xfId="0" applyNumberFormat="1" applyFill="1" applyAlignment="1">
      <alignment wrapText="1"/>
    </xf>
    <xf numFmtId="0" fontId="0" fillId="0" borderId="0" xfId="0" applyFill="1" applyAlignment="1">
      <alignment wrapText="1"/>
    </xf>
    <xf numFmtId="0" fontId="2" fillId="0" borderId="0" xfId="0" applyFont="1" applyAlignment="1">
      <alignment wrapText="1"/>
    </xf>
    <xf numFmtId="0" fontId="8" fillId="0" borderId="0" xfId="0" applyFont="1"/>
    <xf numFmtId="0" fontId="10" fillId="3" borderId="1" xfId="0" applyFont="1" applyFill="1" applyBorder="1"/>
    <xf numFmtId="0" fontId="10" fillId="4" borderId="2" xfId="0" applyFont="1" applyFill="1" applyBorder="1"/>
    <xf numFmtId="0" fontId="10" fillId="3" borderId="2" xfId="0" applyFont="1" applyFill="1" applyBorder="1"/>
    <xf numFmtId="0" fontId="10" fillId="3" borderId="3" xfId="0" applyFont="1" applyFill="1" applyBorder="1"/>
    <xf numFmtId="14" fontId="0" fillId="3" borderId="4" xfId="0" applyNumberFormat="1" applyFill="1" applyBorder="1" applyAlignment="1">
      <alignment wrapText="1"/>
    </xf>
    <xf numFmtId="0" fontId="0" fillId="5" borderId="5" xfId="0" applyFill="1" applyBorder="1" applyAlignment="1">
      <alignment wrapText="1"/>
    </xf>
    <xf numFmtId="0" fontId="0" fillId="3" borderId="0" xfId="0" applyFill="1" applyAlignment="1">
      <alignment wrapText="1"/>
    </xf>
    <xf numFmtId="0" fontId="0" fillId="5" borderId="0" xfId="0" applyFill="1" applyAlignment="1">
      <alignment wrapText="1"/>
    </xf>
    <xf numFmtId="164" fontId="0" fillId="3" borderId="6" xfId="0" applyNumberFormat="1" applyFill="1" applyBorder="1" applyAlignment="1">
      <alignment wrapText="1"/>
    </xf>
    <xf numFmtId="14" fontId="0" fillId="3" borderId="7" xfId="0" applyNumberFormat="1" applyFill="1" applyBorder="1" applyAlignment="1">
      <alignment wrapText="1"/>
    </xf>
    <xf numFmtId="0" fontId="0" fillId="5" borderId="8" xfId="0" applyFill="1" applyBorder="1" applyAlignment="1">
      <alignment wrapText="1"/>
    </xf>
    <xf numFmtId="0" fontId="0" fillId="3" borderId="9" xfId="0" applyFill="1" applyBorder="1" applyAlignment="1">
      <alignment wrapText="1"/>
    </xf>
    <xf numFmtId="0" fontId="0" fillId="5" borderId="9" xfId="0" applyFill="1" applyBorder="1" applyAlignment="1">
      <alignment wrapText="1"/>
    </xf>
    <xf numFmtId="164" fontId="0" fillId="3" borderId="10" xfId="0" applyNumberFormat="1" applyFill="1" applyBorder="1" applyAlignment="1">
      <alignment wrapText="1"/>
    </xf>
    <xf numFmtId="14" fontId="0" fillId="3" borderId="11" xfId="0" applyNumberFormat="1" applyFill="1" applyBorder="1" applyAlignment="1">
      <alignment wrapText="1"/>
    </xf>
    <xf numFmtId="0" fontId="0" fillId="5" borderId="12" xfId="0" applyFill="1" applyBorder="1" applyAlignment="1">
      <alignment wrapText="1"/>
    </xf>
    <xf numFmtId="0" fontId="0" fillId="3" borderId="13" xfId="0" applyFill="1" applyBorder="1" applyAlignment="1">
      <alignment wrapText="1"/>
    </xf>
    <xf numFmtId="0" fontId="0" fillId="5" borderId="13" xfId="0" applyFill="1" applyBorder="1" applyAlignment="1">
      <alignment wrapText="1"/>
    </xf>
    <xf numFmtId="164" fontId="0" fillId="3" borderId="14" xfId="0" applyNumberFormat="1" applyFill="1" applyBorder="1" applyAlignment="1">
      <alignment wrapText="1"/>
    </xf>
    <xf numFmtId="0" fontId="6" fillId="0" borderId="0" xfId="1"/>
    <xf numFmtId="0" fontId="10" fillId="0" borderId="15" xfId="1" applyFont="1" applyBorder="1"/>
    <xf numFmtId="0" fontId="10" fillId="2" borderId="16" xfId="1" applyFont="1" applyFill="1" applyBorder="1" applyAlignment="1">
      <alignment horizontal="center"/>
    </xf>
    <xf numFmtId="0" fontId="10" fillId="0" borderId="16" xfId="1" applyFont="1" applyBorder="1" applyAlignment="1">
      <alignment horizontal="center"/>
    </xf>
    <xf numFmtId="0" fontId="10" fillId="2" borderId="16" xfId="1" applyFont="1" applyFill="1" applyBorder="1" applyAlignment="1">
      <alignment horizontal="center" wrapText="1"/>
    </xf>
    <xf numFmtId="0" fontId="10" fillId="0" borderId="17" xfId="1" applyFont="1" applyBorder="1" applyAlignment="1">
      <alignment horizontal="center" wrapText="1"/>
    </xf>
    <xf numFmtId="0" fontId="10" fillId="2" borderId="18" xfId="1" applyFont="1" applyFill="1" applyBorder="1" applyAlignment="1">
      <alignment horizontal="center"/>
    </xf>
    <xf numFmtId="0" fontId="10" fillId="0" borderId="19" xfId="1" applyFont="1" applyBorder="1"/>
    <xf numFmtId="164" fontId="6" fillId="2" borderId="20" xfId="1" applyNumberFormat="1" applyFill="1" applyBorder="1"/>
    <xf numFmtId="0" fontId="6" fillId="0" borderId="20" xfId="1" applyBorder="1" applyAlignment="1">
      <alignment horizontal="center"/>
    </xf>
    <xf numFmtId="0" fontId="6" fillId="2" borderId="20" xfId="1" applyFill="1" applyBorder="1" applyAlignment="1">
      <alignment horizontal="center"/>
    </xf>
    <xf numFmtId="164" fontId="6" fillId="0" borderId="20" xfId="1" applyNumberFormat="1" applyBorder="1"/>
    <xf numFmtId="0" fontId="10" fillId="0" borderId="21" xfId="1" applyFont="1" applyBorder="1"/>
    <xf numFmtId="164" fontId="6" fillId="2" borderId="22" xfId="1" applyNumberFormat="1" applyFill="1" applyBorder="1"/>
    <xf numFmtId="0" fontId="6" fillId="0" borderId="22" xfId="1" applyBorder="1" applyAlignment="1">
      <alignment horizontal="center"/>
    </xf>
    <xf numFmtId="0" fontId="6" fillId="2" borderId="22" xfId="1" applyFill="1" applyBorder="1" applyAlignment="1">
      <alignment horizontal="center"/>
    </xf>
    <xf numFmtId="164" fontId="6" fillId="0" borderId="22" xfId="1" applyNumberFormat="1" applyBorder="1"/>
    <xf numFmtId="0" fontId="10" fillId="0" borderId="23" xfId="1" applyFont="1" applyBorder="1"/>
    <xf numFmtId="164" fontId="6" fillId="2" borderId="24" xfId="1" applyNumberFormat="1" applyFill="1" applyBorder="1"/>
    <xf numFmtId="0" fontId="6" fillId="0" borderId="24" xfId="1" applyBorder="1" applyAlignment="1">
      <alignment horizontal="center"/>
    </xf>
    <xf numFmtId="0" fontId="6" fillId="2" borderId="24" xfId="1" applyFill="1" applyBorder="1" applyAlignment="1">
      <alignment horizontal="center"/>
    </xf>
    <xf numFmtId="164" fontId="6" fillId="0" borderId="24" xfId="1" applyNumberForma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11" fillId="0" borderId="0" xfId="2" applyFont="1"/>
    <xf numFmtId="0" fontId="13" fillId="0" borderId="0" xfId="3" applyFont="1" applyAlignment="1">
      <alignment vertical="center"/>
    </xf>
    <xf numFmtId="44" fontId="6" fillId="0" borderId="0" xfId="4" applyFont="1"/>
    <xf numFmtId="9" fontId="14" fillId="0" borderId="0" xfId="5" applyFont="1"/>
    <xf numFmtId="164" fontId="14" fillId="0" borderId="0" xfId="4" applyNumberFormat="1" applyFont="1" applyAlignment="1">
      <alignment horizontal="center"/>
    </xf>
    <xf numFmtId="0" fontId="14" fillId="0" borderId="0" xfId="2" applyFont="1"/>
    <xf numFmtId="2" fontId="0" fillId="0" borderId="0" xfId="0" applyNumberFormat="1"/>
    <xf numFmtId="2" fontId="0" fillId="0" borderId="0" xfId="0" applyNumberFormat="1" applyFill="1" applyAlignment="1">
      <alignment wrapText="1"/>
    </xf>
    <xf numFmtId="2" fontId="0" fillId="0" borderId="0" xfId="0" applyNumberFormat="1" applyAlignment="1">
      <alignment wrapText="1"/>
    </xf>
    <xf numFmtId="0" fontId="1" fillId="0" borderId="0" xfId="2"/>
    <xf numFmtId="0" fontId="17" fillId="6" borderId="26" xfId="2" applyFont="1" applyFill="1" applyBorder="1" applyAlignment="1">
      <alignment horizontal="center" wrapText="1"/>
    </xf>
    <xf numFmtId="14" fontId="18" fillId="6" borderId="26" xfId="2" applyNumberFormat="1" applyFont="1" applyFill="1" applyBorder="1" applyAlignment="1">
      <alignment horizontal="center" wrapText="1"/>
    </xf>
    <xf numFmtId="0" fontId="19" fillId="0" borderId="0" xfId="6"/>
    <xf numFmtId="14" fontId="18" fillId="7" borderId="26" xfId="2" applyNumberFormat="1" applyFont="1" applyFill="1" applyBorder="1" applyAlignment="1">
      <alignment horizontal="center" wrapText="1"/>
    </xf>
    <xf numFmtId="0" fontId="20" fillId="0" borderId="0" xfId="7"/>
    <xf numFmtId="0" fontId="23" fillId="10" borderId="29" xfId="7" applyFont="1" applyFill="1" applyBorder="1"/>
    <xf numFmtId="0" fontId="23" fillId="10" borderId="28" xfId="7" applyFont="1" applyFill="1" applyBorder="1"/>
    <xf numFmtId="0" fontId="23" fillId="10" borderId="30" xfId="7" applyFont="1" applyFill="1" applyBorder="1"/>
    <xf numFmtId="0" fontId="25" fillId="10" borderId="31" xfId="7" applyFont="1" applyFill="1" applyBorder="1"/>
    <xf numFmtId="0" fontId="23" fillId="10" borderId="32" xfId="7" applyFont="1" applyFill="1" applyBorder="1"/>
    <xf numFmtId="0" fontId="23" fillId="10" borderId="31" xfId="7" applyFont="1" applyFill="1" applyBorder="1"/>
    <xf numFmtId="0" fontId="20" fillId="9" borderId="32" xfId="7" applyFill="1" applyBorder="1"/>
    <xf numFmtId="0" fontId="20" fillId="9" borderId="31" xfId="7" applyFill="1" applyBorder="1"/>
    <xf numFmtId="0" fontId="20" fillId="0" borderId="32" xfId="7" applyBorder="1"/>
    <xf numFmtId="0" fontId="26" fillId="0" borderId="0" xfId="7" applyFont="1"/>
    <xf numFmtId="0" fontId="23" fillId="10" borderId="28" xfId="7" applyFont="1" applyFill="1" applyBorder="1" applyAlignment="1">
      <alignment wrapText="1"/>
    </xf>
    <xf numFmtId="0" fontId="23" fillId="10" borderId="30" xfId="7" applyFont="1" applyFill="1" applyBorder="1" applyAlignment="1">
      <alignment wrapText="1"/>
    </xf>
    <xf numFmtId="0" fontId="10" fillId="12" borderId="0" xfId="0" applyFont="1" applyFill="1"/>
    <xf numFmtId="14" fontId="0" fillId="0" borderId="0" xfId="0" applyNumberFormat="1"/>
    <xf numFmtId="3" fontId="0" fillId="0" borderId="0" xfId="0" applyNumberFormat="1"/>
    <xf numFmtId="10" fontId="0" fillId="0" borderId="0" xfId="0" applyNumberFormat="1"/>
    <xf numFmtId="0" fontId="10" fillId="0" borderId="0" xfId="0" applyFont="1"/>
    <xf numFmtId="0" fontId="3" fillId="0" borderId="0" xfId="0" applyFont="1" applyFill="1" applyBorder="1" applyAlignment="1" applyProtection="1">
      <alignment horizontal="center"/>
    </xf>
    <xf numFmtId="0" fontId="4" fillId="0" borderId="0" xfId="0" applyFont="1" applyFill="1" applyAlignment="1" applyProtection="1">
      <alignment horizontal="center"/>
    </xf>
    <xf numFmtId="0" fontId="5" fillId="0" borderId="0" xfId="0" applyFont="1" applyFill="1" applyAlignment="1" applyProtection="1">
      <alignment horizontal="center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top"/>
    </xf>
    <xf numFmtId="17" fontId="9" fillId="0" borderId="0" xfId="0" applyNumberFormat="1" applyFont="1" applyAlignment="1">
      <alignment horizontal="left" vertical="top"/>
    </xf>
    <xf numFmtId="0" fontId="27" fillId="11" borderId="0" xfId="0" applyFont="1" applyFill="1" applyAlignment="1">
      <alignment horizontal="center"/>
    </xf>
    <xf numFmtId="0" fontId="15" fillId="0" borderId="0" xfId="2" applyFont="1" applyAlignment="1">
      <alignment horizontal="center" wrapText="1"/>
    </xf>
    <xf numFmtId="0" fontId="15" fillId="0" borderId="25" xfId="2" applyFont="1" applyBorder="1" applyAlignment="1">
      <alignment horizontal="center" wrapText="1"/>
    </xf>
    <xf numFmtId="8" fontId="16" fillId="0" borderId="0" xfId="2" applyNumberFormat="1" applyFont="1" applyAlignment="1">
      <alignment horizontal="center"/>
    </xf>
    <xf numFmtId="0" fontId="16" fillId="0" borderId="25" xfId="2" applyFont="1" applyBorder="1" applyAlignment="1">
      <alignment horizontal="center"/>
    </xf>
    <xf numFmtId="0" fontId="22" fillId="0" borderId="27" xfId="7" applyFont="1" applyBorder="1" applyAlignment="1">
      <alignment horizontal="center"/>
    </xf>
    <xf numFmtId="0" fontId="24" fillId="0" borderId="0" xfId="9" applyAlignment="1">
      <alignment horizontal="center"/>
    </xf>
    <xf numFmtId="0" fontId="20" fillId="0" borderId="0" xfId="7" applyAlignment="1">
      <alignment horizontal="left"/>
    </xf>
    <xf numFmtId="0" fontId="26" fillId="0" borderId="0" xfId="7" applyFont="1"/>
    <xf numFmtId="0" fontId="29" fillId="0" borderId="0" xfId="0" applyFont="1" applyAlignment="1">
      <alignment horizontal="center"/>
    </xf>
    <xf numFmtId="0" fontId="30" fillId="0" borderId="0" xfId="0" applyFont="1"/>
    <xf numFmtId="0" fontId="0" fillId="13" borderId="0" xfId="0" applyFill="1"/>
  </cellXfs>
  <cellStyles count="10">
    <cellStyle name="Accent1 2" xfId="8" xr:uid="{4E0FA899-869D-47FC-8462-7B71AAE73BB9}"/>
    <cellStyle name="Currency 2" xfId="4" xr:uid="{F5E5BE35-CCCB-4C00-9099-39A3B0E84C84}"/>
    <cellStyle name="Normal" xfId="0" builtinId="0"/>
    <cellStyle name="Normal 2" xfId="2" xr:uid="{18269E7F-779B-40C9-BFEF-6E963148578D}"/>
    <cellStyle name="Normal 3" xfId="6" xr:uid="{13FE1CE9-DBC8-490D-B09F-3D6EA7AEC222}"/>
    <cellStyle name="Normal 4" xfId="1" xr:uid="{4DC4A1A0-2C87-40DE-AB2C-79C8DF78A705}"/>
    <cellStyle name="Normal 5" xfId="7" xr:uid="{2A52EF11-A387-4703-8CFF-AA4C26809139}"/>
    <cellStyle name="Normal_TENNISQ2" xfId="3" xr:uid="{CD21DF87-35B8-4305-AF44-3B43B417732E}"/>
    <cellStyle name="Percent 2" xfId="5" xr:uid="{A1098880-C49A-472C-AC9D-E71ED5EBA584}"/>
    <cellStyle name="Title 2" xfId="9" xr:uid="{B068B67A-F8CB-4D46-929F-4B2E2B1A7A3E}"/>
  </cellStyles>
  <dxfs count="22"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 patternType="none">
          <bgColor auto="1"/>
        </patternFill>
      </fill>
    </dxf>
    <dxf>
      <font>
        <strike val="0"/>
        <outline val="0"/>
        <shadow val="0"/>
        <u val="none"/>
        <vertAlign val="baseline"/>
        <sz val="12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164" formatCode="&quot;$&quot;#,##0.0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0" formatCode="General"/>
      <fill>
        <patternFill patternType="solid">
          <fgColor indexed="64"/>
          <bgColor indexed="9"/>
        </patternFill>
      </fill>
      <alignment horizontal="general" vertical="bottom" textRotation="0" wrapText="1" indent="0" justifyLastLine="0" shrinkToFit="0" readingOrder="0"/>
      <border diagonalUp="0" diagonalDown="0" outline="0">
        <left style="thick">
          <color indexed="22"/>
        </left>
        <right style="thick">
          <color indexed="22"/>
        </right>
        <top style="thin">
          <color theme="0"/>
        </top>
        <bottom style="thin">
          <color theme="0"/>
        </bottom>
      </border>
    </dxf>
    <dxf>
      <border outline="0">
        <top style="thin">
          <color indexed="64"/>
        </top>
      </border>
    </dxf>
    <dxf>
      <font>
        <strike val="0"/>
        <outline val="0"/>
        <shadow val="0"/>
        <u val="none"/>
        <vertAlign val="baseline"/>
        <sz val="12"/>
        <name val="Calibri"/>
        <family val="2"/>
        <scheme val="minor"/>
      </font>
      <numFmt numFmtId="0" formatCode="General"/>
    </dxf>
    <dxf>
      <border outline="0">
        <bottom style="thin">
          <color indexed="22"/>
        </bottom>
      </border>
    </dxf>
    <dxf>
      <font>
        <strike val="0"/>
        <outline val="0"/>
        <shadow val="0"/>
        <u val="none"/>
        <vertAlign val="baseline"/>
        <sz val="14"/>
        <color theme="1"/>
        <name val="Calibri"/>
        <family val="2"/>
        <scheme val="minor"/>
      </font>
    </dxf>
    <dxf>
      <numFmt numFmtId="0" formatCode="General"/>
    </dxf>
    <dxf>
      <numFmt numFmtId="164" formatCode="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minor"/>
      </font>
      <alignment horizontal="general" vertical="top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numFmt numFmtId="164" formatCode="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minor"/>
      </font>
      <alignment horizontal="general" vertical="top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minor"/>
      </font>
      <alignment horizontal="general" vertical="top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pivotCacheDefinition" Target="pivotCache/pivotCacheDefinition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onnections" Target="connection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28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pivotCacheDefinition" Target="pivotCache/pivotCacheDefinition2.xml"/><Relationship Id="rId27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[Excel Expert file 4.xlsx]PivotChart!PivotTable2</c:name>
    <c:fmtId val="0"/>
  </c:pivotSource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PivotChart!$H$6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PivotChart!$G$7:$G$32</c:f>
              <c:strCache>
                <c:ptCount val="25"/>
                <c:pt idx="0">
                  <c:v>Aguirre</c:v>
                </c:pt>
                <c:pt idx="1">
                  <c:v>Barrera</c:v>
                </c:pt>
                <c:pt idx="2">
                  <c:v>Beach</c:v>
                </c:pt>
                <c:pt idx="3">
                  <c:v>Booker</c:v>
                </c:pt>
                <c:pt idx="4">
                  <c:v>Bowers</c:v>
                </c:pt>
                <c:pt idx="5">
                  <c:v>Collins</c:v>
                </c:pt>
                <c:pt idx="6">
                  <c:v>Davenport</c:v>
                </c:pt>
                <c:pt idx="7">
                  <c:v>Douglas</c:v>
                </c:pt>
                <c:pt idx="8">
                  <c:v>Estrada</c:v>
                </c:pt>
                <c:pt idx="9">
                  <c:v>Ferrell</c:v>
                </c:pt>
                <c:pt idx="10">
                  <c:v>Frazier</c:v>
                </c:pt>
                <c:pt idx="11">
                  <c:v>Gardner</c:v>
                </c:pt>
                <c:pt idx="12">
                  <c:v>Harding</c:v>
                </c:pt>
                <c:pt idx="13">
                  <c:v>Hinton</c:v>
                </c:pt>
                <c:pt idx="14">
                  <c:v>Hobbs</c:v>
                </c:pt>
                <c:pt idx="15">
                  <c:v>Hodge</c:v>
                </c:pt>
                <c:pt idx="16">
                  <c:v>Lamb</c:v>
                </c:pt>
                <c:pt idx="17">
                  <c:v>Levine</c:v>
                </c:pt>
                <c:pt idx="18">
                  <c:v>Mercer</c:v>
                </c:pt>
                <c:pt idx="19">
                  <c:v>Mitchell</c:v>
                </c:pt>
                <c:pt idx="20">
                  <c:v>Osborn</c:v>
                </c:pt>
                <c:pt idx="21">
                  <c:v>Reese</c:v>
                </c:pt>
                <c:pt idx="22">
                  <c:v>Walsh</c:v>
                </c:pt>
                <c:pt idx="23">
                  <c:v>Walters</c:v>
                </c:pt>
                <c:pt idx="24">
                  <c:v>William</c:v>
                </c:pt>
              </c:strCache>
            </c:strRef>
          </c:cat>
          <c:val>
            <c:numRef>
              <c:f>PivotChart!$H$7:$H$32</c:f>
              <c:numCache>
                <c:formatCode>General</c:formatCode>
                <c:ptCount val="25"/>
                <c:pt idx="0">
                  <c:v>1509.7</c:v>
                </c:pt>
                <c:pt idx="1">
                  <c:v>1612.8</c:v>
                </c:pt>
                <c:pt idx="2">
                  <c:v>1482.3</c:v>
                </c:pt>
                <c:pt idx="3">
                  <c:v>1944.4</c:v>
                </c:pt>
                <c:pt idx="4">
                  <c:v>1610.6</c:v>
                </c:pt>
                <c:pt idx="5">
                  <c:v>1842.6</c:v>
                </c:pt>
                <c:pt idx="6">
                  <c:v>1154</c:v>
                </c:pt>
                <c:pt idx="7">
                  <c:v>1115.3</c:v>
                </c:pt>
                <c:pt idx="8">
                  <c:v>1378.8</c:v>
                </c:pt>
                <c:pt idx="9">
                  <c:v>1739.9</c:v>
                </c:pt>
                <c:pt idx="10">
                  <c:v>1678.1</c:v>
                </c:pt>
                <c:pt idx="11">
                  <c:v>1734.9</c:v>
                </c:pt>
                <c:pt idx="12">
                  <c:v>1278.0999999999999</c:v>
                </c:pt>
                <c:pt idx="13">
                  <c:v>1441.7</c:v>
                </c:pt>
                <c:pt idx="14">
                  <c:v>1232.4000000000001</c:v>
                </c:pt>
                <c:pt idx="15">
                  <c:v>1839.6100000000001</c:v>
                </c:pt>
                <c:pt idx="16">
                  <c:v>1812.8</c:v>
                </c:pt>
                <c:pt idx="17">
                  <c:v>1582.3</c:v>
                </c:pt>
                <c:pt idx="18">
                  <c:v>2094.4</c:v>
                </c:pt>
                <c:pt idx="19">
                  <c:v>1840.6</c:v>
                </c:pt>
                <c:pt idx="20">
                  <c:v>2245.6</c:v>
                </c:pt>
                <c:pt idx="21">
                  <c:v>1453</c:v>
                </c:pt>
                <c:pt idx="22">
                  <c:v>1514.3</c:v>
                </c:pt>
                <c:pt idx="23">
                  <c:v>1779.8</c:v>
                </c:pt>
                <c:pt idx="24">
                  <c:v>1939.9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794-4978-9573-4E13AF6BDA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28901248"/>
        <c:axId val="1328900416"/>
      </c:barChart>
      <c:catAx>
        <c:axId val="1328901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8900416"/>
        <c:crosses val="autoZero"/>
        <c:auto val="1"/>
        <c:lblAlgn val="ctr"/>
        <c:lblOffset val="100"/>
        <c:noMultiLvlLbl val="0"/>
      </c:catAx>
      <c:valAx>
        <c:axId val="1328900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289012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ProfitLoss!$A$5</c:f>
              <c:strCache>
                <c:ptCount val="1"/>
                <c:pt idx="0">
                  <c:v>Allora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ProfitLoss!$B$4:$F$4</c:f>
              <c:numCache>
                <c:formatCode>m/d/yyyy</c:formatCode>
                <c:ptCount val="5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</c:numCache>
            </c:numRef>
          </c:cat>
          <c:val>
            <c:numRef>
              <c:f>ProfitLoss!$B$5:$F$5</c:f>
              <c:numCache>
                <c:formatCode>General</c:formatCode>
                <c:ptCount val="5"/>
                <c:pt idx="0">
                  <c:v>2422</c:v>
                </c:pt>
                <c:pt idx="1">
                  <c:v>1297</c:v>
                </c:pt>
                <c:pt idx="2">
                  <c:v>499</c:v>
                </c:pt>
                <c:pt idx="3">
                  <c:v>519</c:v>
                </c:pt>
                <c:pt idx="4">
                  <c:v>765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BB-44D7-B3EA-3CDD5A3B882A}"/>
            </c:ext>
          </c:extLst>
        </c:ser>
        <c:ser>
          <c:idx val="1"/>
          <c:order val="1"/>
          <c:tx>
            <c:strRef>
              <c:f>ProfitLoss!$A$6</c:f>
              <c:strCache>
                <c:ptCount val="1"/>
                <c:pt idx="0">
                  <c:v>Alorena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ProfitLoss!$B$4:$F$4</c:f>
              <c:numCache>
                <c:formatCode>m/d/yyyy</c:formatCode>
                <c:ptCount val="5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</c:numCache>
            </c:numRef>
          </c:cat>
          <c:val>
            <c:numRef>
              <c:f>ProfitLoss!$B$6:$F$6</c:f>
              <c:numCache>
                <c:formatCode>General</c:formatCode>
                <c:ptCount val="5"/>
                <c:pt idx="0">
                  <c:v>1571</c:v>
                </c:pt>
                <c:pt idx="1">
                  <c:v>1546</c:v>
                </c:pt>
                <c:pt idx="2">
                  <c:v>1291</c:v>
                </c:pt>
                <c:pt idx="3">
                  <c:v>5405</c:v>
                </c:pt>
                <c:pt idx="4">
                  <c:v>2981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8BB-44D7-B3EA-3CDD5A3B882A}"/>
            </c:ext>
          </c:extLst>
        </c:ser>
        <c:ser>
          <c:idx val="2"/>
          <c:order val="2"/>
          <c:tx>
            <c:strRef>
              <c:f>ProfitLoss!$A$7</c:f>
              <c:strCache>
                <c:ptCount val="1"/>
                <c:pt idx="0">
                  <c:v>Barnea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ProfitLoss!$B$4:$F$4</c:f>
              <c:numCache>
                <c:formatCode>m/d/yyyy</c:formatCode>
                <c:ptCount val="5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</c:numCache>
            </c:numRef>
          </c:cat>
          <c:val>
            <c:numRef>
              <c:f>ProfitLoss!$B$7:$F$7</c:f>
              <c:numCache>
                <c:formatCode>General</c:formatCode>
                <c:ptCount val="5"/>
                <c:pt idx="0">
                  <c:v>1245</c:v>
                </c:pt>
                <c:pt idx="1">
                  <c:v>1444</c:v>
                </c:pt>
                <c:pt idx="2">
                  <c:v>394</c:v>
                </c:pt>
                <c:pt idx="3">
                  <c:v>369</c:v>
                </c:pt>
                <c:pt idx="4">
                  <c:v>848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8BB-44D7-B3EA-3CDD5A3B882A}"/>
            </c:ext>
          </c:extLst>
        </c:ser>
        <c:ser>
          <c:idx val="3"/>
          <c:order val="3"/>
          <c:tx>
            <c:strRef>
              <c:f>ProfitLoss!$A$8</c:f>
              <c:strCache>
                <c:ptCount val="1"/>
                <c:pt idx="0">
                  <c:v>Belgentier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ProfitLoss!$B$4:$F$4</c:f>
              <c:numCache>
                <c:formatCode>m/d/yyyy</c:formatCode>
                <c:ptCount val="5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</c:numCache>
            </c:numRef>
          </c:cat>
          <c:val>
            <c:numRef>
              <c:f>ProfitLoss!$B$8:$F$8</c:f>
              <c:numCache>
                <c:formatCode>General</c:formatCode>
                <c:ptCount val="5"/>
                <c:pt idx="0">
                  <c:v>434</c:v>
                </c:pt>
                <c:pt idx="1">
                  <c:v>1538</c:v>
                </c:pt>
                <c:pt idx="2">
                  <c:v>730</c:v>
                </c:pt>
                <c:pt idx="3">
                  <c:v>3284</c:v>
                </c:pt>
                <c:pt idx="4">
                  <c:v>3253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8BB-44D7-B3EA-3CDD5A3B882A}"/>
            </c:ext>
          </c:extLst>
        </c:ser>
        <c:ser>
          <c:idx val="4"/>
          <c:order val="4"/>
          <c:tx>
            <c:strRef>
              <c:f>ProfitLoss!$A$9</c:f>
              <c:strCache>
                <c:ptCount val="1"/>
                <c:pt idx="0">
                  <c:v>Canino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ProfitLoss!$B$4:$F$4</c:f>
              <c:numCache>
                <c:formatCode>m/d/yyyy</c:formatCode>
                <c:ptCount val="5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</c:numCache>
            </c:numRef>
          </c:cat>
          <c:val>
            <c:numRef>
              <c:f>ProfitLoss!$B$9:$F$9</c:f>
              <c:numCache>
                <c:formatCode>General</c:formatCode>
                <c:ptCount val="5"/>
                <c:pt idx="0">
                  <c:v>1955</c:v>
                </c:pt>
                <c:pt idx="1">
                  <c:v>1899</c:v>
                </c:pt>
                <c:pt idx="2">
                  <c:v>433</c:v>
                </c:pt>
                <c:pt idx="3">
                  <c:v>497</c:v>
                </c:pt>
                <c:pt idx="4">
                  <c:v>773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8BB-44D7-B3EA-3CDD5A3B882A}"/>
            </c:ext>
          </c:extLst>
        </c:ser>
        <c:ser>
          <c:idx val="5"/>
          <c:order val="5"/>
          <c:tx>
            <c:strRef>
              <c:f>ProfitLoss!$A$10</c:f>
              <c:strCache>
                <c:ptCount val="1"/>
                <c:pt idx="0">
                  <c:v>Cantera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numRef>
              <c:f>ProfitLoss!$B$4:$F$4</c:f>
              <c:numCache>
                <c:formatCode>m/d/yyyy</c:formatCode>
                <c:ptCount val="5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</c:numCache>
            </c:numRef>
          </c:cat>
          <c:val>
            <c:numRef>
              <c:f>ProfitLoss!$B$10:$F$10</c:f>
              <c:numCache>
                <c:formatCode>General</c:formatCode>
                <c:ptCount val="5"/>
                <c:pt idx="0">
                  <c:v>1946</c:v>
                </c:pt>
                <c:pt idx="1">
                  <c:v>1736</c:v>
                </c:pt>
                <c:pt idx="2">
                  <c:v>586</c:v>
                </c:pt>
                <c:pt idx="3">
                  <c:v>-59</c:v>
                </c:pt>
                <c:pt idx="4">
                  <c:v>290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8BB-44D7-B3EA-3CDD5A3B882A}"/>
            </c:ext>
          </c:extLst>
        </c:ser>
        <c:ser>
          <c:idx val="6"/>
          <c:order val="6"/>
          <c:tx>
            <c:strRef>
              <c:f>ProfitLoss!$A$11</c:f>
              <c:strCache>
                <c:ptCount val="1"/>
                <c:pt idx="0">
                  <c:v>Cayet Noir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ProfitLoss!$B$4:$F$4</c:f>
              <c:numCache>
                <c:formatCode>m/d/yyyy</c:formatCode>
                <c:ptCount val="5"/>
                <c:pt idx="0">
                  <c:v>42370</c:v>
                </c:pt>
                <c:pt idx="1">
                  <c:v>42401</c:v>
                </c:pt>
                <c:pt idx="2">
                  <c:v>42430</c:v>
                </c:pt>
                <c:pt idx="3">
                  <c:v>42461</c:v>
                </c:pt>
                <c:pt idx="4">
                  <c:v>42491</c:v>
                </c:pt>
              </c:numCache>
            </c:numRef>
          </c:cat>
          <c:val>
            <c:numRef>
              <c:f>ProfitLoss!$B$11:$F$11</c:f>
              <c:numCache>
                <c:formatCode>General</c:formatCode>
                <c:ptCount val="5"/>
                <c:pt idx="0">
                  <c:v>1345</c:v>
                </c:pt>
                <c:pt idx="1">
                  <c:v>941</c:v>
                </c:pt>
                <c:pt idx="2">
                  <c:v>881</c:v>
                </c:pt>
                <c:pt idx="3">
                  <c:v>771</c:v>
                </c:pt>
                <c:pt idx="4">
                  <c:v>210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8BB-44D7-B3EA-3CDD5A3B88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01089568"/>
        <c:axId val="1298466800"/>
      </c:barChart>
      <c:dateAx>
        <c:axId val="1001089568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8466800"/>
        <c:crosses val="autoZero"/>
        <c:auto val="1"/>
        <c:lblOffset val="100"/>
        <c:baseTimeUnit val="months"/>
      </c:dateAx>
      <c:valAx>
        <c:axId val="1298466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1089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'ProfitLoss 2'!$A$5</c:f>
              <c:strCache>
                <c:ptCount val="1"/>
                <c:pt idx="0">
                  <c:v>Allora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'ProfitLoss 2'!$B$4:$F$4</c:f>
              <c:numCache>
                <c:formatCode>m/d/yyyy</c:formatCode>
                <c:ptCount val="5"/>
                <c:pt idx="0">
                  <c:v>42370</c:v>
                </c:pt>
                <c:pt idx="1">
                  <c:v>42401</c:v>
                </c:pt>
              </c:numCache>
            </c:numRef>
          </c:cat>
          <c:val>
            <c:numRef>
              <c:f>'ProfitLoss 2'!$B$5:$F$5</c:f>
              <c:numCache>
                <c:formatCode>General</c:formatCode>
                <c:ptCount val="5"/>
                <c:pt idx="0">
                  <c:v>2422</c:v>
                </c:pt>
                <c:pt idx="1">
                  <c:v>1297</c:v>
                </c:pt>
                <c:pt idx="2">
                  <c:v>499</c:v>
                </c:pt>
                <c:pt idx="3">
                  <c:v>519</c:v>
                </c:pt>
                <c:pt idx="4">
                  <c:v>765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9A2-4D93-9FCD-58451E460814}"/>
            </c:ext>
          </c:extLst>
        </c:ser>
        <c:ser>
          <c:idx val="1"/>
          <c:order val="1"/>
          <c:tx>
            <c:strRef>
              <c:f>'ProfitLoss 2'!$A$6</c:f>
              <c:strCache>
                <c:ptCount val="1"/>
                <c:pt idx="0">
                  <c:v>Alorena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'ProfitLoss 2'!$B$4:$F$4</c:f>
              <c:numCache>
                <c:formatCode>m/d/yyyy</c:formatCode>
                <c:ptCount val="5"/>
                <c:pt idx="0">
                  <c:v>42370</c:v>
                </c:pt>
                <c:pt idx="1">
                  <c:v>42401</c:v>
                </c:pt>
              </c:numCache>
            </c:numRef>
          </c:cat>
          <c:val>
            <c:numRef>
              <c:f>'ProfitLoss 2'!$B$6:$F$6</c:f>
              <c:numCache>
                <c:formatCode>General</c:formatCode>
                <c:ptCount val="5"/>
                <c:pt idx="0">
                  <c:v>1571</c:v>
                </c:pt>
                <c:pt idx="1">
                  <c:v>1546</c:v>
                </c:pt>
                <c:pt idx="2">
                  <c:v>1291</c:v>
                </c:pt>
                <c:pt idx="3">
                  <c:v>5405</c:v>
                </c:pt>
                <c:pt idx="4">
                  <c:v>2981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9A2-4D93-9FCD-58451E460814}"/>
            </c:ext>
          </c:extLst>
        </c:ser>
        <c:ser>
          <c:idx val="2"/>
          <c:order val="2"/>
          <c:tx>
            <c:strRef>
              <c:f>'ProfitLoss 2'!$A$7</c:f>
              <c:strCache>
                <c:ptCount val="1"/>
                <c:pt idx="0">
                  <c:v>Barnea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'ProfitLoss 2'!$B$4:$F$4</c:f>
              <c:numCache>
                <c:formatCode>m/d/yyyy</c:formatCode>
                <c:ptCount val="5"/>
                <c:pt idx="0">
                  <c:v>42370</c:v>
                </c:pt>
                <c:pt idx="1">
                  <c:v>42401</c:v>
                </c:pt>
              </c:numCache>
            </c:numRef>
          </c:cat>
          <c:val>
            <c:numRef>
              <c:f>'ProfitLoss 2'!$B$7:$F$7</c:f>
              <c:numCache>
                <c:formatCode>General</c:formatCode>
                <c:ptCount val="5"/>
                <c:pt idx="0">
                  <c:v>1245</c:v>
                </c:pt>
                <c:pt idx="1">
                  <c:v>1444</c:v>
                </c:pt>
                <c:pt idx="2">
                  <c:v>394</c:v>
                </c:pt>
                <c:pt idx="3">
                  <c:v>369</c:v>
                </c:pt>
                <c:pt idx="4">
                  <c:v>848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9A2-4D93-9FCD-58451E460814}"/>
            </c:ext>
          </c:extLst>
        </c:ser>
        <c:ser>
          <c:idx val="3"/>
          <c:order val="3"/>
          <c:tx>
            <c:strRef>
              <c:f>'ProfitLoss 2'!$A$8</c:f>
              <c:strCache>
                <c:ptCount val="1"/>
                <c:pt idx="0">
                  <c:v>Belgentier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'ProfitLoss 2'!$B$4:$F$4</c:f>
              <c:numCache>
                <c:formatCode>m/d/yyyy</c:formatCode>
                <c:ptCount val="5"/>
                <c:pt idx="0">
                  <c:v>42370</c:v>
                </c:pt>
                <c:pt idx="1">
                  <c:v>42401</c:v>
                </c:pt>
              </c:numCache>
            </c:numRef>
          </c:cat>
          <c:val>
            <c:numRef>
              <c:f>'ProfitLoss 2'!$B$8:$F$8</c:f>
              <c:numCache>
                <c:formatCode>General</c:formatCode>
                <c:ptCount val="5"/>
                <c:pt idx="0">
                  <c:v>434</c:v>
                </c:pt>
                <c:pt idx="1">
                  <c:v>1538</c:v>
                </c:pt>
                <c:pt idx="2">
                  <c:v>730</c:v>
                </c:pt>
                <c:pt idx="3">
                  <c:v>3284</c:v>
                </c:pt>
                <c:pt idx="4">
                  <c:v>3253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9A2-4D93-9FCD-58451E460814}"/>
            </c:ext>
          </c:extLst>
        </c:ser>
        <c:ser>
          <c:idx val="4"/>
          <c:order val="4"/>
          <c:tx>
            <c:strRef>
              <c:f>'ProfitLoss 2'!$A$9</c:f>
              <c:strCache>
                <c:ptCount val="1"/>
                <c:pt idx="0">
                  <c:v>Canino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'ProfitLoss 2'!$B$4:$F$4</c:f>
              <c:numCache>
                <c:formatCode>m/d/yyyy</c:formatCode>
                <c:ptCount val="5"/>
                <c:pt idx="0">
                  <c:v>42370</c:v>
                </c:pt>
                <c:pt idx="1">
                  <c:v>42401</c:v>
                </c:pt>
              </c:numCache>
            </c:numRef>
          </c:cat>
          <c:val>
            <c:numRef>
              <c:f>'ProfitLoss 2'!$B$9:$F$9</c:f>
              <c:numCache>
                <c:formatCode>General</c:formatCode>
                <c:ptCount val="5"/>
                <c:pt idx="0">
                  <c:v>1955</c:v>
                </c:pt>
                <c:pt idx="1">
                  <c:v>1899</c:v>
                </c:pt>
                <c:pt idx="2">
                  <c:v>433</c:v>
                </c:pt>
                <c:pt idx="3">
                  <c:v>497</c:v>
                </c:pt>
                <c:pt idx="4">
                  <c:v>773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9A2-4D93-9FCD-58451E460814}"/>
            </c:ext>
          </c:extLst>
        </c:ser>
        <c:ser>
          <c:idx val="5"/>
          <c:order val="5"/>
          <c:tx>
            <c:strRef>
              <c:f>'ProfitLoss 2'!$A$10</c:f>
              <c:strCache>
                <c:ptCount val="1"/>
                <c:pt idx="0">
                  <c:v>Cantera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numRef>
              <c:f>'ProfitLoss 2'!$B$4:$F$4</c:f>
              <c:numCache>
                <c:formatCode>m/d/yyyy</c:formatCode>
                <c:ptCount val="5"/>
                <c:pt idx="0">
                  <c:v>42370</c:v>
                </c:pt>
                <c:pt idx="1">
                  <c:v>42401</c:v>
                </c:pt>
              </c:numCache>
            </c:numRef>
          </c:cat>
          <c:val>
            <c:numRef>
              <c:f>'ProfitLoss 2'!$B$10:$F$10</c:f>
              <c:numCache>
                <c:formatCode>General</c:formatCode>
                <c:ptCount val="5"/>
                <c:pt idx="0">
                  <c:v>1946</c:v>
                </c:pt>
                <c:pt idx="1">
                  <c:v>1736</c:v>
                </c:pt>
                <c:pt idx="2">
                  <c:v>586</c:v>
                </c:pt>
                <c:pt idx="3">
                  <c:v>-59</c:v>
                </c:pt>
                <c:pt idx="4">
                  <c:v>290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9A2-4D93-9FCD-58451E460814}"/>
            </c:ext>
          </c:extLst>
        </c:ser>
        <c:ser>
          <c:idx val="6"/>
          <c:order val="6"/>
          <c:tx>
            <c:strRef>
              <c:f>'ProfitLoss 2'!$A$11</c:f>
              <c:strCache>
                <c:ptCount val="1"/>
                <c:pt idx="0">
                  <c:v>Cayet Noir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'ProfitLoss 2'!$B$4:$F$4</c:f>
              <c:numCache>
                <c:formatCode>m/d/yyyy</c:formatCode>
                <c:ptCount val="5"/>
                <c:pt idx="0">
                  <c:v>42370</c:v>
                </c:pt>
                <c:pt idx="1">
                  <c:v>42401</c:v>
                </c:pt>
              </c:numCache>
            </c:numRef>
          </c:cat>
          <c:val>
            <c:numRef>
              <c:f>'ProfitLoss 2'!$B$11:$F$11</c:f>
              <c:numCache>
                <c:formatCode>General</c:formatCode>
                <c:ptCount val="5"/>
                <c:pt idx="0">
                  <c:v>1345</c:v>
                </c:pt>
                <c:pt idx="1">
                  <c:v>941</c:v>
                </c:pt>
                <c:pt idx="2">
                  <c:v>881</c:v>
                </c:pt>
                <c:pt idx="3">
                  <c:v>771</c:v>
                </c:pt>
                <c:pt idx="4">
                  <c:v>210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9A2-4D93-9FCD-58451E4608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01089568"/>
        <c:axId val="1298466800"/>
      </c:barChart>
      <c:dateAx>
        <c:axId val="1001089568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8466800"/>
        <c:crosses val="autoZero"/>
        <c:auto val="1"/>
        <c:lblOffset val="100"/>
        <c:baseTimeUnit val="months"/>
      </c:dateAx>
      <c:valAx>
        <c:axId val="1298466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1089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4.jpe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NULL"/><Relationship Id="rId4" Type="http://schemas.openxmlformats.org/officeDocument/2006/relationships/chart" Target="../charts/chart2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NULL"/><Relationship Id="rId4" Type="http://schemas.openxmlformats.org/officeDocument/2006/relationships/chart" Target="../charts/chart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352425</xdr:colOff>
      <xdr:row>0</xdr:row>
      <xdr:rowOff>114300</xdr:rowOff>
    </xdr:from>
    <xdr:to>
      <xdr:col>1</xdr:col>
      <xdr:colOff>19050</xdr:colOff>
      <xdr:row>4</xdr:row>
      <xdr:rowOff>31026</xdr:rowOff>
    </xdr:to>
    <xdr:pic>
      <xdr:nvPicPr>
        <xdr:cNvPr id="2" name="Picture 1" descr="kinetEco_sun&amp;windmill_logo_200px.png">
          <a:extLst>
            <a:ext uri="{FF2B5EF4-FFF2-40B4-BE49-F238E27FC236}">
              <a16:creationId xmlns:a16="http://schemas.microsoft.com/office/drawing/2014/main" id="{00782C69-70EF-44D2-8E83-D69D1AC509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2425" y="114300"/>
          <a:ext cx="1057275" cy="113275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352425</xdr:colOff>
      <xdr:row>0</xdr:row>
      <xdr:rowOff>114300</xdr:rowOff>
    </xdr:from>
    <xdr:to>
      <xdr:col>1</xdr:col>
      <xdr:colOff>19050</xdr:colOff>
      <xdr:row>4</xdr:row>
      <xdr:rowOff>27851</xdr:rowOff>
    </xdr:to>
    <xdr:pic>
      <xdr:nvPicPr>
        <xdr:cNvPr id="2" name="Picture 1" descr="kinetEco_sun&amp;windmill_logo_200px.png">
          <a:extLst>
            <a:ext uri="{FF2B5EF4-FFF2-40B4-BE49-F238E27FC236}">
              <a16:creationId xmlns:a16="http://schemas.microsoft.com/office/drawing/2014/main" id="{803BBAAF-29EA-4E0A-AE50-584F16B14E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2425" y="114300"/>
          <a:ext cx="1057275" cy="113275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352425</xdr:colOff>
      <xdr:row>0</xdr:row>
      <xdr:rowOff>114300</xdr:rowOff>
    </xdr:from>
    <xdr:to>
      <xdr:col>1</xdr:col>
      <xdr:colOff>19050</xdr:colOff>
      <xdr:row>4</xdr:row>
      <xdr:rowOff>31026</xdr:rowOff>
    </xdr:to>
    <xdr:pic>
      <xdr:nvPicPr>
        <xdr:cNvPr id="2" name="Picture 1" descr="kinetEco_sun&amp;windmill_logo_200px.png">
          <a:extLst>
            <a:ext uri="{FF2B5EF4-FFF2-40B4-BE49-F238E27FC236}">
              <a16:creationId xmlns:a16="http://schemas.microsoft.com/office/drawing/2014/main" id="{BCF96DFF-8BB0-4EFA-9A5D-BB2FAB499C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2425" y="114300"/>
          <a:ext cx="1057275" cy="113275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225292</xdr:colOff>
      <xdr:row>0</xdr:row>
      <xdr:rowOff>84666</xdr:rowOff>
    </xdr:from>
    <xdr:to>
      <xdr:col>1</xdr:col>
      <xdr:colOff>921939</xdr:colOff>
      <xdr:row>6</xdr:row>
      <xdr:rowOff>18848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67876BB-0A44-4C17-AC68-37D87CF354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5292" y="84666"/>
          <a:ext cx="2068247" cy="129308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28576</xdr:colOff>
      <xdr:row>1</xdr:row>
      <xdr:rowOff>137448</xdr:rowOff>
    </xdr:from>
    <xdr:to>
      <xdr:col>1</xdr:col>
      <xdr:colOff>1123950</xdr:colOff>
      <xdr:row>5</xdr:row>
      <xdr:rowOff>66675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E82AE6D-FC1C-45C3-8D04-7A9CD3C18D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6" y="334298"/>
          <a:ext cx="1978024" cy="716627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85725</xdr:colOff>
      <xdr:row>1</xdr:row>
      <xdr:rowOff>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FF23B0C2-705E-475B-969B-D3260E246ADB}"/>
            </a:ext>
          </a:extLst>
        </xdr:cNvPr>
        <xdr:cNvGrpSpPr/>
      </xdr:nvGrpSpPr>
      <xdr:grpSpPr>
        <a:xfrm>
          <a:off x="0" y="0"/>
          <a:ext cx="6403975" cy="838200"/>
          <a:chOff x="0" y="0"/>
          <a:chExt cx="6115050" cy="838200"/>
        </a:xfrm>
      </xdr:grpSpPr>
      <xdr:sp macro="" textlink="">
        <xdr:nvSpPr>
          <xdr:cNvPr id="3" name="TextBox 1">
            <a:extLst>
              <a:ext uri="{FF2B5EF4-FFF2-40B4-BE49-F238E27FC236}">
                <a16:creationId xmlns:a16="http://schemas.microsoft.com/office/drawing/2014/main" id="{5CA78273-FD65-4B05-B85E-1D07A7A643A1}"/>
              </a:ext>
            </a:extLst>
          </xdr:cNvPr>
          <xdr:cNvSpPr txBox="1"/>
        </xdr:nvSpPr>
        <xdr:spPr>
          <a:xfrm>
            <a:off x="0" y="0"/>
            <a:ext cx="6115050" cy="830997"/>
          </a:xfrm>
          <a:prstGeom prst="rect">
            <a:avLst/>
          </a:prstGeom>
          <a:solidFill>
            <a:schemeClr val="accent6">
              <a:lumMod val="60000"/>
              <a:lumOff val="40000"/>
            </a:schemeClr>
          </a:solidFill>
          <a:effectLst>
            <a:outerShdw blurRad="50800" dist="38100" algn="r">
              <a:srgbClr val="000000">
                <a:alpha val="43000"/>
              </a:srgbClr>
            </a:outerShdw>
          </a:effectLst>
        </xdr:spPr>
        <xdr:style>
          <a:lnRef idx="0">
            <a:schemeClr val="accent3"/>
          </a:lnRef>
          <a:fillRef idx="3">
            <a:schemeClr val="accent3"/>
          </a:fillRef>
          <a:effectRef idx="3">
            <a:schemeClr val="accent3"/>
          </a:effectRef>
          <a:fontRef idx="minor">
            <a:schemeClr val="lt1"/>
          </a:fontRef>
        </xdr:style>
        <xdr:txBody>
          <a:bodyPr wrap="square" lIns="0" tIns="0" rIns="0" bIns="0" rtlCol="0" anchor="ctr" anchorCtr="1">
            <a:noAutofit/>
          </a:bodyPr>
          <a:lstStyle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sz="2400" b="0">
                <a:solidFill>
                  <a:srgbClr val="403A19"/>
                </a:solidFill>
                <a:latin typeface="Bookman Old Style"/>
                <a:cs typeface="Bookman Old Style"/>
              </a:rPr>
              <a:t>	Two Trees Extra</a:t>
            </a:r>
            <a:r>
              <a:rPr lang="en-US" sz="2400" b="0" baseline="0">
                <a:solidFill>
                  <a:srgbClr val="403A19"/>
                </a:solidFill>
                <a:latin typeface="Bookman Old Style"/>
                <a:cs typeface="Bookman Old Style"/>
              </a:rPr>
              <a:t> Virgin Olive Oil</a:t>
            </a:r>
            <a:endParaRPr lang="en-US" sz="2400" b="0">
              <a:solidFill>
                <a:srgbClr val="403A19"/>
              </a:solidFill>
              <a:latin typeface="Bookman Old Style"/>
              <a:cs typeface="Bookman Old Style"/>
            </a:endParaRPr>
          </a:p>
        </xdr:txBody>
      </xdr:sp>
      <xdr:pic>
        <xdr:nvPicPr>
          <xdr:cNvPr id="4" name="Picture 3" descr="TwoTreesLogo-WhiteBackground.jpg">
            <a:extLst>
              <a:ext uri="{FF2B5EF4-FFF2-40B4-BE49-F238E27FC236}">
                <a16:creationId xmlns:a16="http://schemas.microsoft.com/office/drawing/2014/main" id="{9A44DB88-BAB4-4431-8109-694EB1DD7D7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0"/>
            <a:ext cx="556555" cy="838200"/>
          </a:xfrm>
          <a:prstGeom prst="rect">
            <a:avLst/>
          </a:prstGeom>
        </xdr:spPr>
      </xdr:pic>
    </xdr:grpSp>
    <xdr:clientData/>
  </xdr:twoCellAnchor>
  <xdr:twoCellAnchor>
    <xdr:from>
      <xdr:col>8</xdr:col>
      <xdr:colOff>542925</xdr:colOff>
      <xdr:row>7</xdr:row>
      <xdr:rowOff>82550</xdr:rowOff>
    </xdr:from>
    <xdr:to>
      <xdr:col>16</xdr:col>
      <xdr:colOff>390525</xdr:colOff>
      <xdr:row>19</xdr:row>
      <xdr:rowOff>6350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FDD432-C7FA-4696-A977-94A53C41125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996609" cy="869674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4DBF62D-F588-433A-A9D7-E61B4DFDBE3D}"/>
            </a:ext>
          </a:extLst>
        </xdr:cNvPr>
        <xdr:cNvSpPr txBox="1"/>
      </xdr:nvSpPr>
      <xdr:spPr>
        <a:xfrm>
          <a:off x="0" y="0"/>
          <a:ext cx="5996609" cy="869674"/>
        </a:xfrm>
        <a:prstGeom prst="rect">
          <a:avLst/>
        </a:prstGeom>
        <a:effectLst>
          <a:outerShdw blurRad="50800" dist="38100" algn="r">
            <a:srgbClr val="000000">
              <a:alpha val="43000"/>
            </a:srgbClr>
          </a:outerShdw>
        </a:effectLst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wrap="square" rtlCol="0" anchor="ctr" anchorCtr="0">
          <a:noAutofit/>
        </a:bodyPr>
        <a:lstStyle/>
        <a:p>
          <a:r>
            <a:rPr lang="en-US" sz="2400" b="0">
              <a:solidFill>
                <a:srgbClr val="403A19"/>
              </a:solidFill>
              <a:latin typeface="Bookman Old Style"/>
              <a:cs typeface="Bookman Old Style"/>
            </a:rPr>
            <a:t>	Two Trees Extra</a:t>
          </a:r>
          <a:r>
            <a:rPr lang="en-US" sz="2400" b="0" baseline="0">
              <a:solidFill>
                <a:srgbClr val="403A19"/>
              </a:solidFill>
              <a:latin typeface="Bookman Old Style"/>
              <a:cs typeface="Bookman Old Style"/>
            </a:rPr>
            <a:t> Virgin Olive Oil</a:t>
          </a:r>
          <a:endParaRPr lang="en-US" sz="2400" b="0">
            <a:solidFill>
              <a:srgbClr val="403A19"/>
            </a:solidFill>
            <a:latin typeface="Bookman Old Style"/>
            <a:cs typeface="Bookman Old Style"/>
          </a:endParaRPr>
        </a:p>
      </xdr:txBody>
    </xdr:sp>
    <xdr:clientData/>
  </xdr:oneCellAnchor>
  <xdr:twoCellAnchor editAs="oneCell">
    <xdr:from>
      <xdr:col>0</xdr:col>
      <xdr:colOff>321734</xdr:colOff>
      <xdr:row>0</xdr:row>
      <xdr:rowOff>50799</xdr:rowOff>
    </xdr:from>
    <xdr:to>
      <xdr:col>0</xdr:col>
      <xdr:colOff>769828</xdr:colOff>
      <xdr:row>0</xdr:row>
      <xdr:rowOff>762000</xdr:rowOff>
    </xdr:to>
    <xdr:pic>
      <xdr:nvPicPr>
        <xdr:cNvPr id="3" name="Picture 2" descr="oliveoil_logo_justLogo.eps">
          <a:extLst>
            <a:ext uri="{FF2B5EF4-FFF2-40B4-BE49-F238E27FC236}">
              <a16:creationId xmlns:a16="http://schemas.microsoft.com/office/drawing/2014/main" id="{F5E78121-BF56-46DA-A5CC-4C978B2A2663}"/>
            </a:ext>
          </a:extLst>
        </xdr:cNvPr>
        <xdr:cNvPicPr>
          <a:picLocks noChangeAspect="1"/>
        </xdr:cNvPicPr>
      </xdr:nvPicPr>
      <mc:AlternateContent xmlns:mc="http://schemas.openxmlformats.org/markup-compatibility/2006">
        <mc:Choice xmlns="" xmlns:ma="http://schemas.microsoft.com/office/mac/drawingml/2008/main" Requires="ma">
          <xdr:blipFill>
            <a:blip xmlns:r="http://schemas.openxmlformats.org/officeDocument/2006/relationships" r:embed="rId2"/>
            <a:srcRect t="32991" r="68434" b="38123"/>
            <a:stretch>
              <a:fillRect/>
            </a:stretch>
          </xdr:blipFill>
        </mc:Choice>
        <mc:Fallback>
          <xdr:blipFill>
            <a:blip xmlns:r="http://schemas.openxmlformats.org/officeDocument/2006/relationships" r:embed="rId3"/>
            <a:srcRect t="32991" r="68434" b="38123"/>
            <a:stretch>
              <a:fillRect/>
            </a:stretch>
          </xdr:blipFill>
        </mc:Fallback>
      </mc:AlternateContent>
      <xdr:spPr>
        <a:xfrm>
          <a:off x="321734" y="47624"/>
          <a:ext cx="448094" cy="714376"/>
        </a:xfrm>
        <a:prstGeom prst="rect">
          <a:avLst/>
        </a:prstGeom>
      </xdr:spPr>
    </xdr:pic>
    <xdr:clientData/>
  </xdr:twoCellAnchor>
  <xdr:twoCellAnchor>
    <xdr:from>
      <xdr:col>12</xdr:col>
      <xdr:colOff>306387</xdr:colOff>
      <xdr:row>10</xdr:row>
      <xdr:rowOff>47625</xdr:rowOff>
    </xdr:from>
    <xdr:to>
      <xdr:col>19</xdr:col>
      <xdr:colOff>477837</xdr:colOff>
      <xdr:row>25</xdr:row>
      <xdr:rowOff>73025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EBDB6AC1-2979-40D5-8C14-899E8861D28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5996609" cy="869674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A064612B-CD28-4CF3-A402-A84175A63982}"/>
            </a:ext>
          </a:extLst>
        </xdr:cNvPr>
        <xdr:cNvSpPr txBox="1"/>
      </xdr:nvSpPr>
      <xdr:spPr>
        <a:xfrm>
          <a:off x="0" y="0"/>
          <a:ext cx="5996609" cy="869674"/>
        </a:xfrm>
        <a:prstGeom prst="rect">
          <a:avLst/>
        </a:prstGeom>
        <a:effectLst>
          <a:outerShdw blurRad="50800" dist="38100" algn="r">
            <a:srgbClr val="000000">
              <a:alpha val="43000"/>
            </a:srgbClr>
          </a:outerShdw>
        </a:effectLst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wrap="square" rtlCol="0" anchor="ctr" anchorCtr="0">
          <a:noAutofit/>
        </a:bodyPr>
        <a:lstStyle/>
        <a:p>
          <a:r>
            <a:rPr lang="en-US" sz="2400" b="0">
              <a:solidFill>
                <a:srgbClr val="403A19"/>
              </a:solidFill>
              <a:latin typeface="Bookman Old Style"/>
              <a:cs typeface="Bookman Old Style"/>
            </a:rPr>
            <a:t>	Two Trees Extra</a:t>
          </a:r>
          <a:r>
            <a:rPr lang="en-US" sz="2400" b="0" baseline="0">
              <a:solidFill>
                <a:srgbClr val="403A19"/>
              </a:solidFill>
              <a:latin typeface="Bookman Old Style"/>
              <a:cs typeface="Bookman Old Style"/>
            </a:rPr>
            <a:t> Virgin Olive Oil</a:t>
          </a:r>
          <a:endParaRPr lang="en-US" sz="2400" b="0">
            <a:solidFill>
              <a:srgbClr val="403A19"/>
            </a:solidFill>
            <a:latin typeface="Bookman Old Style"/>
            <a:cs typeface="Bookman Old Style"/>
          </a:endParaRPr>
        </a:p>
      </xdr:txBody>
    </xdr:sp>
    <xdr:clientData/>
  </xdr:oneCellAnchor>
  <xdr:twoCellAnchor editAs="oneCell">
    <xdr:from>
      <xdr:col>0</xdr:col>
      <xdr:colOff>321734</xdr:colOff>
      <xdr:row>0</xdr:row>
      <xdr:rowOff>50799</xdr:rowOff>
    </xdr:from>
    <xdr:to>
      <xdr:col>0</xdr:col>
      <xdr:colOff>769828</xdr:colOff>
      <xdr:row>0</xdr:row>
      <xdr:rowOff>762000</xdr:rowOff>
    </xdr:to>
    <xdr:pic>
      <xdr:nvPicPr>
        <xdr:cNvPr id="3" name="Picture 2" descr="oliveoil_logo_justLogo.eps">
          <a:extLst>
            <a:ext uri="{FF2B5EF4-FFF2-40B4-BE49-F238E27FC236}">
              <a16:creationId xmlns:a16="http://schemas.microsoft.com/office/drawing/2014/main" id="{15DB4E3F-B200-439C-BFC7-04ABEFE6515F}"/>
            </a:ext>
          </a:extLst>
        </xdr:cNvPr>
        <xdr:cNvPicPr>
          <a:picLocks noChangeAspect="1"/>
        </xdr:cNvPicPr>
      </xdr:nvPicPr>
      <mc:AlternateContent xmlns:mc="http://schemas.openxmlformats.org/markup-compatibility/2006">
        <mc:Choice xmlns="" xmlns:ma="http://schemas.microsoft.com/office/mac/drawingml/2008/main" Requires="ma">
          <xdr:blipFill>
            <a:blip xmlns:r="http://schemas.openxmlformats.org/officeDocument/2006/relationships" r:embed="rId2"/>
            <a:srcRect t="32991" r="68434" b="38123"/>
            <a:stretch>
              <a:fillRect/>
            </a:stretch>
          </xdr:blipFill>
        </mc:Choice>
        <mc:Fallback>
          <xdr:blipFill>
            <a:blip xmlns:r="http://schemas.openxmlformats.org/officeDocument/2006/relationships" r:embed="rId3"/>
            <a:srcRect t="32991" r="68434" b="38123"/>
            <a:stretch>
              <a:fillRect/>
            </a:stretch>
          </xdr:blipFill>
        </mc:Fallback>
      </mc:AlternateContent>
      <xdr:spPr>
        <a:xfrm>
          <a:off x="321734" y="47624"/>
          <a:ext cx="451269" cy="714376"/>
        </a:xfrm>
        <a:prstGeom prst="rect">
          <a:avLst/>
        </a:prstGeom>
      </xdr:spPr>
    </xdr:pic>
    <xdr:clientData/>
  </xdr:twoCellAnchor>
  <xdr:twoCellAnchor>
    <xdr:from>
      <xdr:col>12</xdr:col>
      <xdr:colOff>306387</xdr:colOff>
      <xdr:row>10</xdr:row>
      <xdr:rowOff>47625</xdr:rowOff>
    </xdr:from>
    <xdr:to>
      <xdr:col>19</xdr:col>
      <xdr:colOff>477837</xdr:colOff>
      <xdr:row>25</xdr:row>
      <xdr:rowOff>73025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C738BDB-CBEE-488B-8795-E85562B837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0</xdr:row>
      <xdr:rowOff>0</xdr:rowOff>
    </xdr:from>
    <xdr:to>
      <xdr:col>5</xdr:col>
      <xdr:colOff>866776</xdr:colOff>
      <xdr:row>1</xdr:row>
      <xdr:rowOff>85725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E7FE84C-8DD3-4A73-AF15-42BDD0A485D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7657" t="21189" r="15244" b="11713"/>
        <a:stretch/>
      </xdr:blipFill>
      <xdr:spPr>
        <a:xfrm>
          <a:off x="6105525" y="0"/>
          <a:ext cx="539751" cy="5397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My%20Excel%202013%20Challeng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ennifer\Documents\_from%20lynda%20drive\Excel%202016%20Expert\Exercises\Chapter%204\04_09%20Challenge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ennifer\Documents\_from%20lynda%20drive\Excel%202016%20Expert\Exercises\Chapter%203\03_07%20Challeng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New Clients 2015"/>
      <sheetName val="2015 Orders"/>
      <sheetName val="Employee Data"/>
      <sheetName val="Shelley's Spices 2015"/>
      <sheetName val="Shelley's Spices 2016"/>
    </sheetNames>
    <sheetDataSet>
      <sheetData sheetId="0"/>
      <sheetData sheetId="1"/>
      <sheetData sheetId="2"/>
      <sheetData sheetId="3"/>
      <sheetData sheetId="4">
        <row r="3">
          <cell r="B3">
            <v>21546</v>
          </cell>
          <cell r="C3">
            <v>56987</v>
          </cell>
          <cell r="D3">
            <v>54862</v>
          </cell>
          <cell r="E3">
            <v>89654</v>
          </cell>
        </row>
        <row r="4">
          <cell r="B4">
            <v>21548</v>
          </cell>
          <cell r="C4">
            <v>8547</v>
          </cell>
          <cell r="D4">
            <v>5495</v>
          </cell>
          <cell r="E4">
            <v>1475</v>
          </cell>
        </row>
        <row r="5">
          <cell r="B5">
            <v>12548</v>
          </cell>
          <cell r="C5">
            <v>14758</v>
          </cell>
          <cell r="D5">
            <v>14856</v>
          </cell>
          <cell r="E5">
            <v>25945</v>
          </cell>
        </row>
        <row r="6">
          <cell r="B6">
            <v>3259</v>
          </cell>
          <cell r="C6">
            <v>2314</v>
          </cell>
          <cell r="D6">
            <v>5961</v>
          </cell>
          <cell r="E6">
            <v>5689</v>
          </cell>
        </row>
        <row r="7">
          <cell r="B7">
            <v>14795</v>
          </cell>
          <cell r="C7">
            <v>98547</v>
          </cell>
          <cell r="D7">
            <v>65893</v>
          </cell>
          <cell r="E7">
            <v>14569</v>
          </cell>
        </row>
        <row r="8">
          <cell r="B8">
            <v>25483</v>
          </cell>
          <cell r="C8">
            <v>25941</v>
          </cell>
          <cell r="D8">
            <v>32685</v>
          </cell>
          <cell r="E8">
            <v>12372</v>
          </cell>
        </row>
        <row r="9">
          <cell r="B9">
            <v>9523</v>
          </cell>
          <cell r="C9">
            <v>6125</v>
          </cell>
          <cell r="D9">
            <v>5214</v>
          </cell>
          <cell r="E9">
            <v>9548</v>
          </cell>
        </row>
        <row r="10">
          <cell r="B10">
            <v>12458</v>
          </cell>
          <cell r="C10">
            <v>54215</v>
          </cell>
          <cell r="D10">
            <v>51248</v>
          </cell>
          <cell r="E10">
            <v>63259</v>
          </cell>
        </row>
        <row r="11">
          <cell r="B11">
            <v>12548</v>
          </cell>
          <cell r="C11">
            <v>54126</v>
          </cell>
          <cell r="D11">
            <v>45630</v>
          </cell>
          <cell r="E11">
            <v>85460</v>
          </cell>
        </row>
        <row r="12">
          <cell r="B12">
            <v>54896</v>
          </cell>
          <cell r="C12">
            <v>62359</v>
          </cell>
          <cell r="D12">
            <v>75462</v>
          </cell>
          <cell r="E12">
            <v>85423</v>
          </cell>
        </row>
        <row r="13">
          <cell r="B13">
            <v>23555</v>
          </cell>
          <cell r="C13">
            <v>30569</v>
          </cell>
          <cell r="D13">
            <v>41256</v>
          </cell>
          <cell r="E13">
            <v>51263</v>
          </cell>
        </row>
        <row r="14">
          <cell r="B14">
            <v>30257</v>
          </cell>
          <cell r="C14">
            <v>12536</v>
          </cell>
          <cell r="D14">
            <v>56321</v>
          </cell>
          <cell r="E14">
            <v>53210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EE Data"/>
      <sheetName val="Project 1"/>
      <sheetName val="DISCLAIMER"/>
    </sheetNames>
    <sheetDataSet>
      <sheetData sheetId="0"/>
      <sheetData sheetId="1">
        <row r="7">
          <cell r="E7" t="str">
            <v>DATE OF HIRE</v>
          </cell>
          <cell r="J7" t="str">
            <v>GROSS PAY</v>
          </cell>
        </row>
        <row r="8">
          <cell r="E8">
            <v>40385</v>
          </cell>
          <cell r="J8">
            <v>1333.5</v>
          </cell>
        </row>
        <row r="9">
          <cell r="E9">
            <v>42528</v>
          </cell>
          <cell r="J9">
            <v>950</v>
          </cell>
        </row>
        <row r="10">
          <cell r="E10">
            <v>39075</v>
          </cell>
          <cell r="J10">
            <v>1597.5</v>
          </cell>
        </row>
        <row r="11">
          <cell r="E11">
            <v>38538</v>
          </cell>
          <cell r="J11">
            <v>1004.65</v>
          </cell>
        </row>
        <row r="12">
          <cell r="E12">
            <v>42533</v>
          </cell>
          <cell r="J12">
            <v>1096</v>
          </cell>
        </row>
        <row r="13">
          <cell r="E13">
            <v>40699</v>
          </cell>
          <cell r="J13">
            <v>1365</v>
          </cell>
        </row>
        <row r="14">
          <cell r="E14">
            <v>39870</v>
          </cell>
          <cell r="J14">
            <v>948.5</v>
          </cell>
        </row>
        <row r="15">
          <cell r="E15">
            <v>38822</v>
          </cell>
          <cell r="J15">
            <v>1920</v>
          </cell>
        </row>
        <row r="16">
          <cell r="E16">
            <v>40210</v>
          </cell>
          <cell r="J16">
            <v>1004.65</v>
          </cell>
        </row>
        <row r="17">
          <cell r="E17">
            <v>40542</v>
          </cell>
          <cell r="J17">
            <v>1460</v>
          </cell>
        </row>
        <row r="18">
          <cell r="E18">
            <v>38207</v>
          </cell>
          <cell r="J18">
            <v>1004.65</v>
          </cell>
        </row>
        <row r="19">
          <cell r="E19">
            <v>40273</v>
          </cell>
          <cell r="J19">
            <v>656</v>
          </cell>
        </row>
        <row r="20">
          <cell r="E20">
            <v>40568</v>
          </cell>
          <cell r="J20">
            <v>1775</v>
          </cell>
        </row>
        <row r="21">
          <cell r="E21">
            <v>42502</v>
          </cell>
          <cell r="J21">
            <v>888.8</v>
          </cell>
        </row>
        <row r="22">
          <cell r="E22">
            <v>39243</v>
          </cell>
          <cell r="J22">
            <v>1104</v>
          </cell>
        </row>
        <row r="23">
          <cell r="E23">
            <v>42654</v>
          </cell>
          <cell r="J23">
            <v>1952.5</v>
          </cell>
        </row>
        <row r="24">
          <cell r="E24">
            <v>38479</v>
          </cell>
          <cell r="J24">
            <v>1480</v>
          </cell>
        </row>
        <row r="25">
          <cell r="E25">
            <v>39435</v>
          </cell>
          <cell r="J25">
            <v>1480</v>
          </cell>
        </row>
        <row r="26">
          <cell r="E26">
            <v>39256</v>
          </cell>
          <cell r="J26">
            <v>1200</v>
          </cell>
        </row>
        <row r="27">
          <cell r="E27">
            <v>37823</v>
          </cell>
          <cell r="J27">
            <v>976.25</v>
          </cell>
        </row>
        <row r="28">
          <cell r="E28">
            <v>38019</v>
          </cell>
          <cell r="J28">
            <v>950</v>
          </cell>
        </row>
        <row r="29">
          <cell r="E29">
            <v>38034</v>
          </cell>
          <cell r="J29">
            <v>588</v>
          </cell>
        </row>
        <row r="30">
          <cell r="E30">
            <v>40610</v>
          </cell>
          <cell r="J30">
            <v>2400</v>
          </cell>
        </row>
        <row r="31">
          <cell r="E31">
            <v>38085</v>
          </cell>
          <cell r="J31">
            <v>2080</v>
          </cell>
        </row>
        <row r="32">
          <cell r="E32">
            <v>42323</v>
          </cell>
          <cell r="J32">
            <v>1220</v>
          </cell>
        </row>
        <row r="33">
          <cell r="E33">
            <v>40759</v>
          </cell>
          <cell r="J33">
            <v>656</v>
          </cell>
        </row>
        <row r="34">
          <cell r="E34">
            <v>40855</v>
          </cell>
          <cell r="J34">
            <v>1380</v>
          </cell>
        </row>
        <row r="35">
          <cell r="E35">
            <v>40040</v>
          </cell>
          <cell r="J35">
            <v>1480</v>
          </cell>
        </row>
        <row r="36">
          <cell r="E36">
            <v>42631</v>
          </cell>
          <cell r="J36">
            <v>1800</v>
          </cell>
        </row>
        <row r="37">
          <cell r="E37">
            <v>38216</v>
          </cell>
          <cell r="J37">
            <v>656</v>
          </cell>
        </row>
        <row r="38">
          <cell r="E38">
            <v>38222</v>
          </cell>
          <cell r="J38">
            <v>1460</v>
          </cell>
        </row>
        <row r="39">
          <cell r="E39">
            <v>40160</v>
          </cell>
          <cell r="J39">
            <v>588</v>
          </cell>
        </row>
        <row r="40">
          <cell r="E40">
            <v>40579</v>
          </cell>
          <cell r="J40">
            <v>948.5</v>
          </cell>
        </row>
        <row r="41">
          <cell r="E41">
            <v>40402</v>
          </cell>
          <cell r="J41">
            <v>1750</v>
          </cell>
        </row>
        <row r="42">
          <cell r="E42">
            <v>41948</v>
          </cell>
          <cell r="J42">
            <v>1380</v>
          </cell>
        </row>
        <row r="43">
          <cell r="E43">
            <v>39411</v>
          </cell>
          <cell r="J43">
            <v>1952.5</v>
          </cell>
        </row>
        <row r="44">
          <cell r="E44">
            <v>38868</v>
          </cell>
          <cell r="J44">
            <v>950</v>
          </cell>
        </row>
        <row r="45">
          <cell r="E45">
            <v>39334</v>
          </cell>
          <cell r="J45">
            <v>634.25</v>
          </cell>
        </row>
        <row r="46">
          <cell r="E46">
            <v>42538</v>
          </cell>
          <cell r="J46">
            <v>1159</v>
          </cell>
        </row>
        <row r="47">
          <cell r="E47">
            <v>39390</v>
          </cell>
          <cell r="J47">
            <v>1159</v>
          </cell>
        </row>
        <row r="48">
          <cell r="E48">
            <v>42509</v>
          </cell>
          <cell r="J48">
            <v>928.8</v>
          </cell>
        </row>
        <row r="49">
          <cell r="E49">
            <v>42381</v>
          </cell>
          <cell r="J49">
            <v>1800</v>
          </cell>
        </row>
        <row r="50">
          <cell r="E50">
            <v>42452</v>
          </cell>
          <cell r="J50">
            <v>1365</v>
          </cell>
        </row>
        <row r="51">
          <cell r="E51">
            <v>38268</v>
          </cell>
          <cell r="J51">
            <v>1480</v>
          </cell>
        </row>
        <row r="52">
          <cell r="E52">
            <v>42734</v>
          </cell>
          <cell r="J52">
            <v>656</v>
          </cell>
        </row>
        <row r="53">
          <cell r="E53">
            <v>42709</v>
          </cell>
          <cell r="J53">
            <v>333.25</v>
          </cell>
        </row>
        <row r="54">
          <cell r="E54">
            <v>38813</v>
          </cell>
          <cell r="J54">
            <v>588</v>
          </cell>
        </row>
        <row r="55">
          <cell r="E55">
            <v>39228</v>
          </cell>
          <cell r="J55">
            <v>2090</v>
          </cell>
        </row>
        <row r="56">
          <cell r="E56">
            <v>39419</v>
          </cell>
          <cell r="J56">
            <v>976.25</v>
          </cell>
        </row>
        <row r="57">
          <cell r="E57">
            <v>38995</v>
          </cell>
          <cell r="J57">
            <v>1460</v>
          </cell>
        </row>
        <row r="58">
          <cell r="E58">
            <v>38089</v>
          </cell>
          <cell r="J58">
            <v>1159</v>
          </cell>
        </row>
        <row r="59">
          <cell r="E59">
            <v>39383</v>
          </cell>
          <cell r="J59">
            <v>1460</v>
          </cell>
        </row>
        <row r="60">
          <cell r="E60">
            <v>42384</v>
          </cell>
          <cell r="J60">
            <v>1365</v>
          </cell>
        </row>
        <row r="61">
          <cell r="E61">
            <v>39000</v>
          </cell>
          <cell r="J61">
            <v>1460</v>
          </cell>
        </row>
        <row r="62">
          <cell r="E62">
            <v>42528</v>
          </cell>
          <cell r="J62">
            <v>588</v>
          </cell>
        </row>
        <row r="63">
          <cell r="E63">
            <v>39836</v>
          </cell>
          <cell r="J63">
            <v>1460</v>
          </cell>
        </row>
        <row r="64">
          <cell r="E64">
            <v>40769</v>
          </cell>
          <cell r="J64">
            <v>1159</v>
          </cell>
        </row>
        <row r="65">
          <cell r="E65">
            <v>40140</v>
          </cell>
          <cell r="J65">
            <v>1096</v>
          </cell>
        </row>
        <row r="66">
          <cell r="E66">
            <v>39094</v>
          </cell>
          <cell r="J66">
            <v>1890</v>
          </cell>
        </row>
        <row r="67">
          <cell r="E67">
            <v>38885</v>
          </cell>
          <cell r="J67">
            <v>950</v>
          </cell>
        </row>
        <row r="68">
          <cell r="E68">
            <v>39231</v>
          </cell>
          <cell r="J68">
            <v>588</v>
          </cell>
        </row>
        <row r="69">
          <cell r="E69">
            <v>39930</v>
          </cell>
          <cell r="J69">
            <v>333.25</v>
          </cell>
        </row>
        <row r="70">
          <cell r="E70">
            <v>42558</v>
          </cell>
          <cell r="J70">
            <v>1220</v>
          </cell>
        </row>
        <row r="71">
          <cell r="E71">
            <v>42697</v>
          </cell>
          <cell r="J71">
            <v>948.5</v>
          </cell>
        </row>
        <row r="72">
          <cell r="E72">
            <v>38018</v>
          </cell>
          <cell r="J72">
            <v>1365</v>
          </cell>
        </row>
        <row r="73">
          <cell r="E73">
            <v>38803</v>
          </cell>
          <cell r="J73">
            <v>1004.65</v>
          </cell>
        </row>
        <row r="74">
          <cell r="E74">
            <v>38693</v>
          </cell>
          <cell r="J74">
            <v>634.25</v>
          </cell>
        </row>
        <row r="75">
          <cell r="E75">
            <v>39369</v>
          </cell>
          <cell r="J75">
            <v>1400</v>
          </cell>
        </row>
        <row r="76">
          <cell r="E76">
            <v>40616</v>
          </cell>
          <cell r="J76">
            <v>948.5</v>
          </cell>
        </row>
        <row r="77">
          <cell r="E77">
            <v>42701</v>
          </cell>
          <cell r="J77">
            <v>1638</v>
          </cell>
        </row>
        <row r="78">
          <cell r="E78">
            <v>42647</v>
          </cell>
          <cell r="J78">
            <v>860</v>
          </cell>
        </row>
        <row r="79">
          <cell r="E79">
            <v>39861</v>
          </cell>
          <cell r="J79">
            <v>1084</v>
          </cell>
        </row>
        <row r="80">
          <cell r="E80">
            <v>37301</v>
          </cell>
          <cell r="J80">
            <v>888.8</v>
          </cell>
        </row>
        <row r="81">
          <cell r="E81">
            <v>40697</v>
          </cell>
          <cell r="J81">
            <v>834.85</v>
          </cell>
        </row>
        <row r="82">
          <cell r="E82">
            <v>40042</v>
          </cell>
          <cell r="J82">
            <v>936.625</v>
          </cell>
        </row>
        <row r="83">
          <cell r="E83">
            <v>42670</v>
          </cell>
          <cell r="J83">
            <v>860</v>
          </cell>
        </row>
        <row r="84">
          <cell r="E84">
            <v>40525</v>
          </cell>
          <cell r="J84">
            <v>1380</v>
          </cell>
        </row>
        <row r="85">
          <cell r="E85">
            <v>40241</v>
          </cell>
          <cell r="J85">
            <v>1920</v>
          </cell>
        </row>
        <row r="86">
          <cell r="E86">
            <v>38556</v>
          </cell>
          <cell r="J86">
            <v>1200</v>
          </cell>
        </row>
        <row r="87">
          <cell r="E87">
            <v>38321</v>
          </cell>
          <cell r="J87">
            <v>860</v>
          </cell>
        </row>
        <row r="88">
          <cell r="E88">
            <v>42676</v>
          </cell>
          <cell r="J88">
            <v>1220</v>
          </cell>
        </row>
        <row r="89">
          <cell r="E89">
            <v>39836</v>
          </cell>
          <cell r="J89">
            <v>885</v>
          </cell>
        </row>
        <row r="90">
          <cell r="E90">
            <v>40605</v>
          </cell>
          <cell r="J90">
            <v>424.7</v>
          </cell>
        </row>
        <row r="91">
          <cell r="E91">
            <v>39058</v>
          </cell>
          <cell r="J91">
            <v>760</v>
          </cell>
        </row>
        <row r="92">
          <cell r="E92">
            <v>40301</v>
          </cell>
          <cell r="J92">
            <v>1281</v>
          </cell>
        </row>
        <row r="93">
          <cell r="E93">
            <v>38995</v>
          </cell>
          <cell r="J93">
            <v>1200</v>
          </cell>
        </row>
        <row r="94">
          <cell r="E94">
            <v>42681</v>
          </cell>
          <cell r="J94">
            <v>2100</v>
          </cell>
        </row>
        <row r="95">
          <cell r="E95">
            <v>37000</v>
          </cell>
          <cell r="J95">
            <v>860</v>
          </cell>
        </row>
        <row r="96">
          <cell r="E96">
            <v>37073</v>
          </cell>
          <cell r="J96">
            <v>860</v>
          </cell>
        </row>
        <row r="97">
          <cell r="E97">
            <v>39509</v>
          </cell>
          <cell r="J97">
            <v>317.75</v>
          </cell>
        </row>
        <row r="98">
          <cell r="E98">
            <v>40641</v>
          </cell>
          <cell r="J98">
            <v>1880</v>
          </cell>
        </row>
        <row r="99">
          <cell r="E99">
            <v>36884</v>
          </cell>
          <cell r="J99">
            <v>1270</v>
          </cell>
        </row>
        <row r="100">
          <cell r="E100">
            <v>38684</v>
          </cell>
          <cell r="J100">
            <v>888.8</v>
          </cell>
        </row>
        <row r="101">
          <cell r="E101">
            <v>40179</v>
          </cell>
          <cell r="J101">
            <v>333.25</v>
          </cell>
        </row>
      </sheetData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Instructions"/>
      <sheetName val="Project 1"/>
      <sheetName val="Project 2"/>
      <sheetName val="DISCLAIMER"/>
    </sheetNames>
    <sheetDataSet>
      <sheetData sheetId="0" refreshError="1"/>
      <sheetData sheetId="1" refreshError="1"/>
      <sheetData sheetId="2"/>
      <sheetData sheetId="3" refreshError="1"/>
      <sheetData sheetId="4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Chris Turner" refreshedDate="44375.607718055559" createdVersion="7" refreshedVersion="7" minRefreshableVersion="3" recordCount="25" xr:uid="{7BF70637-1065-4257-9801-3D617879851F}">
  <cacheSource type="worksheet">
    <worksheetSource name="Commission"/>
  </cacheSource>
  <cacheFields count="5">
    <cacheField name="Name" numFmtId="44">
      <sharedItems count="25">
        <s v="Aguirre"/>
        <s v="Barrera"/>
        <s v="Beach"/>
        <s v="Booker"/>
        <s v="Bowers"/>
        <s v="Collins"/>
        <s v="Davenport"/>
        <s v="Douglas"/>
        <s v="Estrada"/>
        <s v="Ferrell"/>
        <s v="Frazier"/>
        <s v="Gardner"/>
        <s v="Harding"/>
        <s v="Hinton"/>
        <s v="Hobbs"/>
        <s v="Hodge"/>
        <s v="Lamb"/>
        <s v="Levine"/>
        <s v="Mercer"/>
        <s v="Mitchell"/>
        <s v="Osborn"/>
        <s v="Reese"/>
        <s v="Walsh"/>
        <s v="Walters"/>
        <s v="William"/>
      </sharedItems>
    </cacheField>
    <cacheField name="Monthly Sales" numFmtId="44">
      <sharedItems containsSemiMixedTypes="0" containsString="0" containsNumber="1" minValue="1115.3" maxValue="2245.6"/>
    </cacheField>
    <cacheField name="Commission Rate" numFmtId="9">
      <sharedItems containsSemiMixedTypes="0" containsString="0" containsNumber="1" minValue="0.05" maxValue="0.1"/>
    </cacheField>
    <cacheField name="Commission" numFmtId="164">
      <sharedItems containsSemiMixedTypes="0" containsString="0" containsNumber="1" minValue="55.765000000000001" maxValue="224.56"/>
    </cacheField>
    <cacheField name="Rank" numFmtId="0">
      <sharedItems containsSemiMixedTypes="0" containsString="0" containsNumber="1" containsInteger="1" minValue="1" maxValue="25" count="25">
        <n v="9"/>
        <n v="13"/>
        <n v="8"/>
        <n v="23"/>
        <n v="12"/>
        <n v="21"/>
        <n v="2"/>
        <n v="1"/>
        <n v="5"/>
        <n v="16"/>
        <n v="14"/>
        <n v="15"/>
        <n v="4"/>
        <n v="6"/>
        <n v="3"/>
        <n v="19"/>
        <n v="18"/>
        <n v="11"/>
        <n v="24"/>
        <n v="20"/>
        <n v="25"/>
        <n v="7"/>
        <n v="10"/>
        <n v="17"/>
        <n v="22"/>
      </sharedItems>
    </cacheField>
  </cacheFields>
  <extLst>
    <ext xmlns:x14="http://schemas.microsoft.com/office/spreadsheetml/2009/9/main" uri="{725AE2AE-9491-48be-B2B4-4EB974FC3084}">
      <x14:pivotCacheDefinition pivotCacheId="1237514367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Chris Turner" refreshedDate="44376.427540972225" createdVersion="7" refreshedVersion="7" minRefreshableVersion="3" recordCount="401" xr:uid="{DBE042C4-3EC4-4115-8591-9B1193AE603B}">
  <cacheSource type="worksheet">
    <worksheetSource ref="A8:E408" sheet="Monthly Sales"/>
  </cacheSource>
  <cacheFields count="5">
    <cacheField name="DATE" numFmtId="0">
      <sharedItems containsNonDate="0" containsDate="1" containsString="0" containsBlank="1" minDate="2016-07-01T00:00:00" maxDate="2016-07-31T00:00:00"/>
    </cacheField>
    <cacheField name="Item SKU#" numFmtId="0">
      <sharedItems containsString="0" containsBlank="1" containsNumber="1" containsInteger="1" minValue="1118224" maxValue="11096719"/>
    </cacheField>
    <cacheField name="COLOR" numFmtId="0">
      <sharedItems containsBlank="1" count="9">
        <s v="yellow"/>
        <s v="blue"/>
        <s v="violet"/>
        <s v="orange"/>
        <s v="green"/>
        <s v="black"/>
        <s v="red"/>
        <s v="brown"/>
        <m/>
      </sharedItems>
    </cacheField>
    <cacheField name="SIZE" numFmtId="0">
      <sharedItems containsMixedTypes="1" containsNumber="1" containsInteger="1" minValue="1" maxValue="17"/>
    </cacheField>
    <cacheField name="PRICE" numFmtId="164">
      <sharedItems containsSemiMixedTypes="0" containsString="0" containsNumber="1" minValue="15.95" maxValue="20958.17000000008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5">
  <r>
    <x v="0"/>
    <n v="1509.7"/>
    <n v="0.1"/>
    <n v="150.97"/>
    <x v="0"/>
  </r>
  <r>
    <x v="1"/>
    <n v="1612.8"/>
    <n v="0.1"/>
    <n v="161.28"/>
    <x v="1"/>
  </r>
  <r>
    <x v="2"/>
    <n v="1482.3"/>
    <n v="0.05"/>
    <n v="74.114999999999995"/>
    <x v="2"/>
  </r>
  <r>
    <x v="3"/>
    <n v="1944.4"/>
    <n v="0.1"/>
    <n v="194.44000000000003"/>
    <x v="3"/>
  </r>
  <r>
    <x v="4"/>
    <n v="1610.6"/>
    <n v="0.1"/>
    <n v="161.06"/>
    <x v="4"/>
  </r>
  <r>
    <x v="5"/>
    <n v="1842.6"/>
    <n v="0.1"/>
    <n v="184.26"/>
    <x v="5"/>
  </r>
  <r>
    <x v="6"/>
    <n v="1154"/>
    <n v="0.05"/>
    <n v="57.7"/>
    <x v="6"/>
  </r>
  <r>
    <x v="7"/>
    <n v="1115.3"/>
    <n v="0.05"/>
    <n v="55.765000000000001"/>
    <x v="7"/>
  </r>
  <r>
    <x v="8"/>
    <n v="1378.8"/>
    <n v="0.05"/>
    <n v="68.94"/>
    <x v="8"/>
  </r>
  <r>
    <x v="9"/>
    <n v="1739.9"/>
    <n v="0.1"/>
    <n v="173.99"/>
    <x v="9"/>
  </r>
  <r>
    <x v="10"/>
    <n v="1678.1"/>
    <n v="0.1"/>
    <n v="167.81"/>
    <x v="10"/>
  </r>
  <r>
    <x v="11"/>
    <n v="1734.9"/>
    <n v="0.1"/>
    <n v="173.49"/>
    <x v="11"/>
  </r>
  <r>
    <x v="12"/>
    <n v="1278.0999999999999"/>
    <n v="0.05"/>
    <n v="63.905000000000001"/>
    <x v="12"/>
  </r>
  <r>
    <x v="13"/>
    <n v="1441.7"/>
    <n v="0.05"/>
    <n v="72.085000000000008"/>
    <x v="13"/>
  </r>
  <r>
    <x v="14"/>
    <n v="1232.4000000000001"/>
    <n v="0.05"/>
    <n v="61.620000000000005"/>
    <x v="14"/>
  </r>
  <r>
    <x v="15"/>
    <n v="1839.6100000000001"/>
    <n v="0.1"/>
    <n v="183.96100000000001"/>
    <x v="15"/>
  </r>
  <r>
    <x v="16"/>
    <n v="1812.8"/>
    <n v="0.1"/>
    <n v="181.28"/>
    <x v="16"/>
  </r>
  <r>
    <x v="17"/>
    <n v="1582.3"/>
    <n v="0.1"/>
    <n v="158.23000000000002"/>
    <x v="17"/>
  </r>
  <r>
    <x v="18"/>
    <n v="2094.4"/>
    <n v="0.05"/>
    <n v="104.72000000000001"/>
    <x v="18"/>
  </r>
  <r>
    <x v="19"/>
    <n v="1840.6"/>
    <n v="0.1"/>
    <n v="184.06"/>
    <x v="19"/>
  </r>
  <r>
    <x v="20"/>
    <n v="2245.6"/>
    <n v="0.1"/>
    <n v="224.56"/>
    <x v="20"/>
  </r>
  <r>
    <x v="21"/>
    <n v="1453"/>
    <n v="0.1"/>
    <n v="145.30000000000001"/>
    <x v="21"/>
  </r>
  <r>
    <x v="22"/>
    <n v="1514.3"/>
    <n v="0.05"/>
    <n v="75.715000000000003"/>
    <x v="22"/>
  </r>
  <r>
    <x v="23"/>
    <n v="1779.8"/>
    <n v="0.05"/>
    <n v="88.990000000000009"/>
    <x v="23"/>
  </r>
  <r>
    <x v="24"/>
    <n v="1939.9"/>
    <n v="0.05"/>
    <n v="96.995000000000005"/>
    <x v="24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01">
  <r>
    <d v="2016-07-01T00:00:00"/>
    <n v="10708459"/>
    <x v="0"/>
    <n v="7"/>
    <n v="16.75"/>
  </r>
  <r>
    <d v="2016-07-01T00:00:00"/>
    <n v="7242815"/>
    <x v="1"/>
    <n v="9"/>
    <n v="35.99"/>
  </r>
  <r>
    <d v="2016-07-01T00:00:00"/>
    <n v="6651817"/>
    <x v="2"/>
    <n v="5"/>
    <n v="116.99"/>
  </r>
  <r>
    <d v="2016-07-01T00:00:00"/>
    <n v="2432871"/>
    <x v="3"/>
    <n v="1"/>
    <n v="68.2"/>
  </r>
  <r>
    <d v="2016-07-01T00:00:00"/>
    <n v="9059970"/>
    <x v="4"/>
    <n v="15"/>
    <n v="18.989999999999998"/>
  </r>
  <r>
    <d v="2016-07-01T00:00:00"/>
    <n v="2837913"/>
    <x v="1"/>
    <n v="7"/>
    <n v="24.99"/>
  </r>
  <r>
    <d v="2016-07-01T00:00:00"/>
    <n v="6534637"/>
    <x v="2"/>
    <n v="1"/>
    <n v="16.940000000000001"/>
  </r>
  <r>
    <d v="2016-07-01T00:00:00"/>
    <n v="2459276"/>
    <x v="2"/>
    <n v="17"/>
    <n v="35.99"/>
  </r>
  <r>
    <d v="2016-07-01T00:00:00"/>
    <n v="2951952"/>
    <x v="5"/>
    <n v="9"/>
    <n v="110.45"/>
  </r>
  <r>
    <d v="2016-07-01T00:00:00"/>
    <n v="3109445"/>
    <x v="2"/>
    <n v="11"/>
    <n v="16.940000000000001"/>
  </r>
  <r>
    <d v="2016-07-02T00:00:00"/>
    <n v="1331839"/>
    <x v="6"/>
    <n v="1"/>
    <n v="16.940000000000001"/>
  </r>
  <r>
    <d v="2016-07-02T00:00:00"/>
    <n v="3573155"/>
    <x v="0"/>
    <n v="5"/>
    <n v="35.99"/>
  </r>
  <r>
    <d v="2016-07-02T00:00:00"/>
    <n v="4632228"/>
    <x v="4"/>
    <n v="13"/>
    <n v="68.2"/>
  </r>
  <r>
    <d v="2016-07-02T00:00:00"/>
    <n v="7914641"/>
    <x v="7"/>
    <n v="5"/>
    <n v="75.989999999999995"/>
  </r>
  <r>
    <d v="2016-07-02T00:00:00"/>
    <n v="10136282"/>
    <x v="0"/>
    <n v="11"/>
    <n v="68.2"/>
  </r>
  <r>
    <d v="2016-07-02T00:00:00"/>
    <n v="8506096"/>
    <x v="1"/>
    <n v="17"/>
    <n v="16.75"/>
  </r>
  <r>
    <d v="2016-07-02T00:00:00"/>
    <n v="8367897"/>
    <x v="1"/>
    <n v="3"/>
    <n v="75.95"/>
  </r>
  <r>
    <d v="2016-07-02T00:00:00"/>
    <n v="10811623"/>
    <x v="4"/>
    <n v="15"/>
    <n v="116.99"/>
  </r>
  <r>
    <d v="2016-07-03T00:00:00"/>
    <n v="9280966"/>
    <x v="4"/>
    <n v="3"/>
    <n v="68.2"/>
  </r>
  <r>
    <d v="2016-07-04T00:00:00"/>
    <n v="5639281"/>
    <x v="4"/>
    <n v="13"/>
    <n v="35.99"/>
  </r>
  <r>
    <d v="2016-07-04T00:00:00"/>
    <n v="4455103"/>
    <x v="4"/>
    <n v="1"/>
    <n v="24.99"/>
  </r>
  <r>
    <d v="2016-07-04T00:00:00"/>
    <n v="6037966"/>
    <x v="2"/>
    <n v="5"/>
    <n v="18.989999999999998"/>
  </r>
  <r>
    <d v="2016-07-04T00:00:00"/>
    <n v="7348803"/>
    <x v="2"/>
    <n v="3"/>
    <n v="68.2"/>
  </r>
  <r>
    <d v="2016-07-04T00:00:00"/>
    <n v="7449603"/>
    <x v="7"/>
    <n v="13"/>
    <n v="35.99"/>
  </r>
  <r>
    <d v="2016-07-04T00:00:00"/>
    <n v="6850283"/>
    <x v="7"/>
    <n v="11"/>
    <n v="16.940000000000001"/>
  </r>
  <r>
    <d v="2016-07-04T00:00:00"/>
    <n v="10743782"/>
    <x v="6"/>
    <n v="5"/>
    <n v="75.95"/>
  </r>
  <r>
    <d v="2016-07-04T00:00:00"/>
    <n v="6198396"/>
    <x v="0"/>
    <n v="1"/>
    <n v="16.75"/>
  </r>
  <r>
    <d v="2016-07-04T00:00:00"/>
    <n v="9615397"/>
    <x v="2"/>
    <n v="5"/>
    <n v="58.95"/>
  </r>
  <r>
    <d v="2016-07-05T00:00:00"/>
    <n v="7134661"/>
    <x v="5"/>
    <n v="7"/>
    <n v="68.2"/>
  </r>
  <r>
    <d v="2016-07-05T00:00:00"/>
    <n v="3084300"/>
    <x v="4"/>
    <n v="17"/>
    <n v="16.75"/>
  </r>
  <r>
    <d v="2016-07-05T00:00:00"/>
    <n v="5342059"/>
    <x v="1"/>
    <n v="5"/>
    <n v="75.95"/>
  </r>
  <r>
    <d v="2016-07-05T00:00:00"/>
    <n v="6860728"/>
    <x v="2"/>
    <n v="7"/>
    <n v="105.5"/>
  </r>
  <r>
    <d v="2016-07-05T00:00:00"/>
    <n v="1639557"/>
    <x v="0"/>
    <n v="17"/>
    <n v="58.95"/>
  </r>
  <r>
    <d v="2016-07-05T00:00:00"/>
    <n v="2218708"/>
    <x v="7"/>
    <n v="17"/>
    <n v="35.99"/>
  </r>
  <r>
    <d v="2016-07-05T00:00:00"/>
    <n v="3629909"/>
    <x v="2"/>
    <n v="13"/>
    <n v="24.99"/>
  </r>
  <r>
    <d v="2016-07-05T00:00:00"/>
    <n v="6830494"/>
    <x v="7"/>
    <n v="13"/>
    <n v="52.99"/>
  </r>
  <r>
    <d v="2016-07-06T00:00:00"/>
    <n v="2889841"/>
    <x v="2"/>
    <n v="5"/>
    <n v="52.99"/>
  </r>
  <r>
    <d v="2016-07-06T00:00:00"/>
    <n v="1476700"/>
    <x v="0"/>
    <n v="3"/>
    <n v="68.2"/>
  </r>
  <r>
    <d v="2016-07-06T00:00:00"/>
    <n v="7116671"/>
    <x v="2"/>
    <n v="17"/>
    <n v="18.989999999999998"/>
  </r>
  <r>
    <d v="2016-07-06T00:00:00"/>
    <n v="9132063"/>
    <x v="3"/>
    <n v="9"/>
    <n v="75.989999999999995"/>
  </r>
  <r>
    <d v="2016-07-07T00:00:00"/>
    <n v="3108679"/>
    <x v="1"/>
    <n v="11"/>
    <n v="58.95"/>
  </r>
  <r>
    <d v="2016-07-07T00:00:00"/>
    <n v="5083100"/>
    <x v="7"/>
    <n v="11"/>
    <n v="24.99"/>
  </r>
  <r>
    <d v="2016-07-07T00:00:00"/>
    <n v="3855341"/>
    <x v="6"/>
    <n v="3"/>
    <n v="24.99"/>
  </r>
  <r>
    <d v="2016-07-07T00:00:00"/>
    <n v="4267314"/>
    <x v="7"/>
    <n v="15"/>
    <n v="68.2"/>
  </r>
  <r>
    <d v="2016-07-07T00:00:00"/>
    <n v="4944203"/>
    <x v="4"/>
    <n v="15"/>
    <n v="39.99"/>
  </r>
  <r>
    <d v="2016-07-08T00:00:00"/>
    <n v="9250703"/>
    <x v="4"/>
    <n v="13"/>
    <n v="75.95"/>
  </r>
  <r>
    <d v="2016-07-08T00:00:00"/>
    <n v="5117893"/>
    <x v="7"/>
    <n v="7"/>
    <n v="75.95"/>
  </r>
  <r>
    <d v="2016-07-08T00:00:00"/>
    <n v="2496387"/>
    <x v="4"/>
    <n v="11"/>
    <n v="35.99"/>
  </r>
  <r>
    <d v="2016-07-08T00:00:00"/>
    <n v="1591738"/>
    <x v="6"/>
    <n v="1"/>
    <n v="110.45"/>
  </r>
  <r>
    <d v="2016-07-08T00:00:00"/>
    <n v="8965589"/>
    <x v="4"/>
    <n v="7"/>
    <n v="16.940000000000001"/>
  </r>
  <r>
    <d v="2016-07-08T00:00:00"/>
    <n v="6626104"/>
    <x v="7"/>
    <n v="11"/>
    <n v="17.75"/>
  </r>
  <r>
    <d v="2016-07-08T00:00:00"/>
    <n v="5631933"/>
    <x v="2"/>
    <n v="7"/>
    <n v="58.95"/>
  </r>
  <r>
    <d v="2016-07-08T00:00:00"/>
    <n v="2851445"/>
    <x v="5"/>
    <n v="13"/>
    <n v="116.99"/>
  </r>
  <r>
    <d v="2016-07-08T00:00:00"/>
    <n v="7789215"/>
    <x v="3"/>
    <n v="13"/>
    <n v="18.920000000000002"/>
  </r>
  <r>
    <d v="2016-07-09T00:00:00"/>
    <n v="4516868"/>
    <x v="4"/>
    <n v="15"/>
    <n v="68.2"/>
  </r>
  <r>
    <d v="2016-07-09T00:00:00"/>
    <n v="6480310"/>
    <x v="2"/>
    <n v="17"/>
    <n v="58.95"/>
  </r>
  <r>
    <d v="2016-07-09T00:00:00"/>
    <n v="7119729"/>
    <x v="5"/>
    <n v="15"/>
    <n v="18.920000000000002"/>
  </r>
  <r>
    <d v="2016-07-09T00:00:00"/>
    <n v="7928770"/>
    <x v="5"/>
    <n v="5"/>
    <n v="16.75"/>
  </r>
  <r>
    <d v="2016-07-09T00:00:00"/>
    <n v="3583067"/>
    <x v="3"/>
    <n v="11"/>
    <n v="24.99"/>
  </r>
  <r>
    <d v="2016-07-09T00:00:00"/>
    <n v="1542241"/>
    <x v="2"/>
    <n v="11"/>
    <n v="105.5"/>
  </r>
  <r>
    <d v="2016-07-09T00:00:00"/>
    <n v="5917332"/>
    <x v="6"/>
    <n v="15"/>
    <n v="45.99"/>
  </r>
  <r>
    <d v="2016-07-09T00:00:00"/>
    <n v="1947493"/>
    <x v="4"/>
    <n v="1"/>
    <n v="18.920000000000002"/>
  </r>
  <r>
    <d v="2016-07-09T00:00:00"/>
    <n v="7929290"/>
    <x v="4"/>
    <n v="7"/>
    <n v="35.99"/>
  </r>
  <r>
    <d v="2016-07-09T00:00:00"/>
    <n v="6334574"/>
    <x v="7"/>
    <n v="11"/>
    <n v="68.2"/>
  </r>
  <r>
    <d v="2016-07-09T00:00:00"/>
    <n v="2713893"/>
    <x v="4"/>
    <n v="13"/>
    <n v="17.75"/>
  </r>
  <r>
    <d v="2016-07-09T00:00:00"/>
    <n v="8747186"/>
    <x v="0"/>
    <n v="17"/>
    <n v="75.95"/>
  </r>
  <r>
    <d v="2016-07-09T00:00:00"/>
    <n v="4062706"/>
    <x v="5"/>
    <n v="1"/>
    <n v="18.989999999999998"/>
  </r>
  <r>
    <d v="2016-07-11T00:00:00"/>
    <n v="5926875"/>
    <x v="6"/>
    <n v="11"/>
    <n v="18.920000000000002"/>
  </r>
  <r>
    <d v="2016-07-11T00:00:00"/>
    <n v="4147326"/>
    <x v="7"/>
    <n v="3"/>
    <n v="75.989999999999995"/>
  </r>
  <r>
    <d v="2016-07-11T00:00:00"/>
    <n v="7550982"/>
    <x v="5"/>
    <n v="11"/>
    <n v="88.5"/>
  </r>
  <r>
    <d v="2016-07-11T00:00:00"/>
    <n v="9215370"/>
    <x v="4"/>
    <n v="15"/>
    <n v="58.95"/>
  </r>
  <r>
    <d v="2016-07-11T00:00:00"/>
    <n v="9603857"/>
    <x v="1"/>
    <n v="11"/>
    <n v="15.95"/>
  </r>
  <r>
    <d v="2016-07-11T00:00:00"/>
    <n v="3142272"/>
    <x v="0"/>
    <n v="9"/>
    <n v="52.99"/>
  </r>
  <r>
    <d v="2016-07-11T00:00:00"/>
    <n v="3745970"/>
    <x v="7"/>
    <n v="1"/>
    <n v="58.95"/>
  </r>
  <r>
    <d v="2016-07-11T00:00:00"/>
    <n v="5007967"/>
    <x v="2"/>
    <n v="1"/>
    <n v="75.989999999999995"/>
  </r>
  <r>
    <d v="2016-07-11T00:00:00"/>
    <n v="6938358"/>
    <x v="2"/>
    <n v="5"/>
    <n v="16.75"/>
  </r>
  <r>
    <d v="2016-07-16T00:00:00"/>
    <n v="10451674"/>
    <x v="3"/>
    <n v="15"/>
    <n v="88.5"/>
  </r>
  <r>
    <d v="2016-07-16T00:00:00"/>
    <n v="7076517"/>
    <x v="1"/>
    <n v="13"/>
    <n v="39.99"/>
  </r>
  <r>
    <d v="2016-07-16T00:00:00"/>
    <n v="3426474"/>
    <x v="6"/>
    <n v="7"/>
    <n v="16.75"/>
  </r>
  <r>
    <d v="2016-07-16T00:00:00"/>
    <n v="2670388"/>
    <x v="5"/>
    <n v="5"/>
    <n v="88.5"/>
  </r>
  <r>
    <d v="2016-07-16T00:00:00"/>
    <n v="9834523"/>
    <x v="6"/>
    <n v="1"/>
    <n v="17.75"/>
  </r>
  <r>
    <d v="2016-07-16T00:00:00"/>
    <n v="9951615"/>
    <x v="7"/>
    <n v="9"/>
    <n v="75.95"/>
  </r>
  <r>
    <d v="2016-07-16T00:00:00"/>
    <n v="7894579"/>
    <x v="5"/>
    <n v="1"/>
    <n v="15.95"/>
  </r>
  <r>
    <d v="2016-07-16T00:00:00"/>
    <n v="9604044"/>
    <x v="2"/>
    <n v="9"/>
    <n v="16.940000000000001"/>
  </r>
  <r>
    <d v="2016-07-13T00:00:00"/>
    <n v="10360139"/>
    <x v="2"/>
    <n v="7"/>
    <n v="75.95"/>
  </r>
  <r>
    <d v="2016-07-13T00:00:00"/>
    <n v="3906787"/>
    <x v="1"/>
    <n v="15"/>
    <n v="75.95"/>
  </r>
  <r>
    <d v="2016-07-13T00:00:00"/>
    <n v="3513850"/>
    <x v="1"/>
    <n v="7"/>
    <n v="105.5"/>
  </r>
  <r>
    <d v="2016-07-13T00:00:00"/>
    <n v="8227573"/>
    <x v="7"/>
    <n v="15"/>
    <n v="52.99"/>
  </r>
  <r>
    <d v="2016-07-13T00:00:00"/>
    <n v="6018841"/>
    <x v="2"/>
    <n v="3"/>
    <n v="105.5"/>
  </r>
  <r>
    <d v="2016-07-13T00:00:00"/>
    <n v="10508563"/>
    <x v="6"/>
    <n v="17"/>
    <n v="15.95"/>
  </r>
  <r>
    <d v="2016-07-14T00:00:00"/>
    <n v="8230495"/>
    <x v="7"/>
    <n v="13"/>
    <n v="88.5"/>
  </r>
  <r>
    <d v="2016-07-14T00:00:00"/>
    <n v="9626162"/>
    <x v="5"/>
    <n v="5"/>
    <n v="75.95"/>
  </r>
  <r>
    <d v="2016-07-14T00:00:00"/>
    <n v="7049279"/>
    <x v="5"/>
    <n v="9"/>
    <n v="45.99"/>
  </r>
  <r>
    <d v="2016-07-14T00:00:00"/>
    <n v="2976879"/>
    <x v="0"/>
    <n v="9"/>
    <n v="75.95"/>
  </r>
  <r>
    <d v="2016-07-14T00:00:00"/>
    <n v="7366003"/>
    <x v="2"/>
    <n v="1"/>
    <n v="16.75"/>
  </r>
  <r>
    <d v="2016-07-15T00:00:00"/>
    <n v="4000388"/>
    <x v="1"/>
    <n v="13"/>
    <n v="75.95"/>
  </r>
  <r>
    <d v="2016-07-15T00:00:00"/>
    <n v="2473613"/>
    <x v="3"/>
    <n v="1"/>
    <n v="35.99"/>
  </r>
  <r>
    <d v="2016-07-15T00:00:00"/>
    <n v="9870813"/>
    <x v="0"/>
    <n v="5"/>
    <n v="75.95"/>
  </r>
  <r>
    <d v="2016-07-15T00:00:00"/>
    <n v="3316099"/>
    <x v="2"/>
    <n v="11"/>
    <n v="105.5"/>
  </r>
  <r>
    <d v="2016-07-15T00:00:00"/>
    <n v="7880195"/>
    <x v="5"/>
    <n v="9"/>
    <n v="18.989999999999998"/>
  </r>
  <r>
    <d v="2016-07-15T00:00:00"/>
    <n v="1611315"/>
    <x v="4"/>
    <n v="15"/>
    <n v="18.920000000000002"/>
  </r>
  <r>
    <d v="2016-07-16T00:00:00"/>
    <n v="7819902"/>
    <x v="7"/>
    <n v="11"/>
    <n v="110.45"/>
  </r>
  <r>
    <d v="2016-07-16T00:00:00"/>
    <n v="3006721"/>
    <x v="6"/>
    <n v="17"/>
    <n v="24.99"/>
  </r>
  <r>
    <d v="2016-07-16T00:00:00"/>
    <n v="9440291"/>
    <x v="1"/>
    <n v="5"/>
    <n v="15.95"/>
  </r>
  <r>
    <d v="2016-07-16T00:00:00"/>
    <n v="1815816"/>
    <x v="6"/>
    <n v="15"/>
    <n v="45.99"/>
  </r>
  <r>
    <d v="2016-07-16T00:00:00"/>
    <n v="6057465"/>
    <x v="5"/>
    <n v="5"/>
    <n v="18.989999999999998"/>
  </r>
  <r>
    <d v="2016-07-16T00:00:00"/>
    <n v="4291548"/>
    <x v="3"/>
    <n v="5"/>
    <n v="88.5"/>
  </r>
  <r>
    <d v="2016-07-16T00:00:00"/>
    <n v="10090992"/>
    <x v="4"/>
    <n v="3"/>
    <n v="35.99"/>
  </r>
  <r>
    <d v="2016-07-17T00:00:00"/>
    <n v="3693473"/>
    <x v="7"/>
    <n v="17"/>
    <n v="88.5"/>
  </r>
  <r>
    <d v="2016-07-17T00:00:00"/>
    <n v="4290680"/>
    <x v="3"/>
    <n v="15"/>
    <n v="18.989999999999998"/>
  </r>
  <r>
    <d v="2016-07-17T00:00:00"/>
    <n v="5258849"/>
    <x v="4"/>
    <n v="5"/>
    <n v="68.2"/>
  </r>
  <r>
    <d v="2016-07-17T00:00:00"/>
    <n v="9454228"/>
    <x v="6"/>
    <n v="1"/>
    <n v="75.989999999999995"/>
  </r>
  <r>
    <d v="2016-07-17T00:00:00"/>
    <n v="5551033"/>
    <x v="4"/>
    <n v="15"/>
    <n v="58.95"/>
  </r>
  <r>
    <d v="2016-07-17T00:00:00"/>
    <n v="6458916"/>
    <x v="5"/>
    <n v="3"/>
    <n v="18.920000000000002"/>
  </r>
  <r>
    <d v="2016-07-17T00:00:00"/>
    <n v="9811052"/>
    <x v="6"/>
    <n v="9"/>
    <n v="75.95"/>
  </r>
  <r>
    <d v="2016-07-17T00:00:00"/>
    <n v="3019819"/>
    <x v="2"/>
    <n v="15"/>
    <n v="18.989999999999998"/>
  </r>
  <r>
    <d v="2016-07-17T00:00:00"/>
    <n v="5177204"/>
    <x v="2"/>
    <n v="9"/>
    <n v="17.75"/>
  </r>
  <r>
    <d v="2016-07-17T00:00:00"/>
    <n v="5343560"/>
    <x v="5"/>
    <n v="13"/>
    <n v="68.2"/>
  </r>
  <r>
    <d v="2016-07-18T00:00:00"/>
    <n v="6272969"/>
    <x v="7"/>
    <n v="17"/>
    <n v="15.95"/>
  </r>
  <r>
    <d v="2016-07-18T00:00:00"/>
    <n v="6430166"/>
    <x v="6"/>
    <n v="13"/>
    <n v="24.99"/>
  </r>
  <r>
    <d v="2016-07-18T00:00:00"/>
    <n v="8494237"/>
    <x v="7"/>
    <n v="11"/>
    <n v="24.99"/>
  </r>
  <r>
    <d v="2016-07-18T00:00:00"/>
    <n v="3416283"/>
    <x v="1"/>
    <n v="5"/>
    <n v="88.5"/>
  </r>
  <r>
    <d v="2016-07-18T00:00:00"/>
    <n v="5878545"/>
    <x v="2"/>
    <n v="7"/>
    <n v="105.5"/>
  </r>
  <r>
    <d v="2016-07-18T00:00:00"/>
    <n v="10035060"/>
    <x v="0"/>
    <n v="3"/>
    <n v="75.95"/>
  </r>
  <r>
    <d v="2016-07-18T00:00:00"/>
    <n v="4357484"/>
    <x v="4"/>
    <n v="5"/>
    <n v="16.75"/>
  </r>
  <r>
    <d v="2016-07-18T00:00:00"/>
    <n v="7982210"/>
    <x v="3"/>
    <n v="17"/>
    <n v="39.99"/>
  </r>
  <r>
    <d v="2016-07-18T00:00:00"/>
    <n v="9002023"/>
    <x v="1"/>
    <n v="15"/>
    <n v="45.99"/>
  </r>
  <r>
    <d v="2016-07-19T00:00:00"/>
    <n v="3882149"/>
    <x v="2"/>
    <n v="3"/>
    <n v="88.5"/>
  </r>
  <r>
    <d v="2016-07-19T00:00:00"/>
    <n v="8604534"/>
    <x v="6"/>
    <n v="7"/>
    <n v="116.99"/>
  </r>
  <r>
    <d v="2016-07-19T00:00:00"/>
    <n v="1546013"/>
    <x v="0"/>
    <n v="9"/>
    <n v="15.95"/>
  </r>
  <r>
    <d v="2016-07-19T00:00:00"/>
    <n v="10314244"/>
    <x v="7"/>
    <n v="13"/>
    <n v="68.2"/>
  </r>
  <r>
    <d v="2016-07-19T00:00:00"/>
    <n v="1325093"/>
    <x v="1"/>
    <n v="7"/>
    <n v="88.5"/>
  </r>
  <r>
    <d v="2016-07-19T00:00:00"/>
    <n v="9758613"/>
    <x v="6"/>
    <n v="11"/>
    <n v="15.95"/>
  </r>
  <r>
    <d v="2016-07-20T00:00:00"/>
    <n v="2235663"/>
    <x v="5"/>
    <n v="9"/>
    <n v="17.75"/>
  </r>
  <r>
    <d v="2016-07-20T00:00:00"/>
    <n v="5657490"/>
    <x v="2"/>
    <n v="9"/>
    <n v="75.95"/>
  </r>
  <r>
    <d v="2016-07-21T00:00:00"/>
    <n v="5916947"/>
    <x v="5"/>
    <n v="13"/>
    <n v="18.989999999999998"/>
  </r>
  <r>
    <d v="2016-07-21T00:00:00"/>
    <n v="5770425"/>
    <x v="0"/>
    <n v="1"/>
    <n v="16.75"/>
  </r>
  <r>
    <d v="2016-07-21T00:00:00"/>
    <n v="10302106"/>
    <x v="7"/>
    <n v="5"/>
    <n v="18.989999999999998"/>
  </r>
  <r>
    <d v="2016-07-21T00:00:00"/>
    <n v="7668075"/>
    <x v="7"/>
    <n v="9"/>
    <n v="75.95"/>
  </r>
  <r>
    <d v="2016-07-21T00:00:00"/>
    <n v="2389644"/>
    <x v="1"/>
    <n v="5"/>
    <n v="110.45"/>
  </r>
  <r>
    <d v="2016-07-21T00:00:00"/>
    <n v="7422635"/>
    <x v="7"/>
    <n v="15"/>
    <n v="75.95"/>
  </r>
  <r>
    <d v="2016-07-21T00:00:00"/>
    <n v="8571900"/>
    <x v="2"/>
    <n v="3"/>
    <n v="105.5"/>
  </r>
  <r>
    <d v="2016-07-21T00:00:00"/>
    <n v="8268106"/>
    <x v="0"/>
    <n v="3"/>
    <n v="45.99"/>
  </r>
  <r>
    <d v="2016-07-22T00:00:00"/>
    <n v="5408731"/>
    <x v="1"/>
    <n v="13"/>
    <n v="68.2"/>
  </r>
  <r>
    <d v="2016-07-22T00:00:00"/>
    <n v="3820516"/>
    <x v="7"/>
    <n v="9"/>
    <n v="110.45"/>
  </r>
  <r>
    <d v="2016-07-23T00:00:00"/>
    <n v="2135910"/>
    <x v="4"/>
    <n v="11"/>
    <n v="58.95"/>
  </r>
  <r>
    <d v="2016-07-23T00:00:00"/>
    <n v="3366734"/>
    <x v="2"/>
    <n v="5"/>
    <n v="52.99"/>
  </r>
  <r>
    <d v="2016-07-23T00:00:00"/>
    <n v="4213891"/>
    <x v="5"/>
    <n v="15"/>
    <n v="24.99"/>
  </r>
  <r>
    <d v="2016-07-23T00:00:00"/>
    <n v="1607316"/>
    <x v="6"/>
    <n v="5"/>
    <n v="15.95"/>
  </r>
  <r>
    <d v="2016-07-23T00:00:00"/>
    <n v="5699849"/>
    <x v="4"/>
    <n v="7"/>
    <n v="75.95"/>
  </r>
  <r>
    <d v="2016-07-23T00:00:00"/>
    <n v="6985764"/>
    <x v="7"/>
    <n v="7"/>
    <n v="58.95"/>
  </r>
  <r>
    <d v="2016-07-23T00:00:00"/>
    <n v="5333673"/>
    <x v="7"/>
    <n v="5"/>
    <n v="58.95"/>
  </r>
  <r>
    <d v="2016-07-23T00:00:00"/>
    <n v="9422278"/>
    <x v="5"/>
    <n v="3"/>
    <n v="18.989999999999998"/>
  </r>
  <r>
    <d v="2016-07-23T00:00:00"/>
    <n v="7981640"/>
    <x v="6"/>
    <n v="3"/>
    <n v="35.99"/>
  </r>
  <r>
    <d v="2016-07-23T00:00:00"/>
    <n v="2536708"/>
    <x v="7"/>
    <n v="15"/>
    <n v="68.2"/>
  </r>
  <r>
    <d v="2016-07-24T00:00:00"/>
    <n v="1670942"/>
    <x v="0"/>
    <n v="7"/>
    <n v="52.99"/>
  </r>
  <r>
    <d v="2016-07-24T00:00:00"/>
    <n v="6830440"/>
    <x v="2"/>
    <n v="9"/>
    <n v="75.95"/>
  </r>
  <r>
    <d v="2016-07-24T00:00:00"/>
    <n v="10196818"/>
    <x v="7"/>
    <n v="11"/>
    <n v="105.5"/>
  </r>
  <r>
    <d v="2016-07-24T00:00:00"/>
    <n v="9019354"/>
    <x v="7"/>
    <n v="11"/>
    <n v="17.75"/>
  </r>
  <r>
    <d v="2016-07-24T00:00:00"/>
    <n v="10010569"/>
    <x v="7"/>
    <n v="15"/>
    <n v="15.95"/>
  </r>
  <r>
    <d v="2016-07-24T00:00:00"/>
    <n v="2256365"/>
    <x v="0"/>
    <n v="3"/>
    <n v="88.5"/>
  </r>
  <r>
    <d v="2016-07-25T00:00:00"/>
    <n v="6853249"/>
    <x v="1"/>
    <n v="1"/>
    <n v="116.99"/>
  </r>
  <r>
    <d v="2016-07-25T00:00:00"/>
    <n v="2528426"/>
    <x v="1"/>
    <n v="15"/>
    <n v="18.920000000000002"/>
  </r>
  <r>
    <d v="2016-07-25T00:00:00"/>
    <n v="1671061"/>
    <x v="7"/>
    <n v="13"/>
    <n v="110.45"/>
  </r>
  <r>
    <d v="2016-07-25T00:00:00"/>
    <n v="4881783"/>
    <x v="0"/>
    <n v="11"/>
    <n v="52.99"/>
  </r>
  <r>
    <d v="2016-07-26T00:00:00"/>
    <n v="1580811"/>
    <x v="5"/>
    <n v="13"/>
    <n v="110.45"/>
  </r>
  <r>
    <d v="2016-07-26T00:00:00"/>
    <n v="5955953"/>
    <x v="5"/>
    <n v="15"/>
    <n v="75.95"/>
  </r>
  <r>
    <d v="2016-07-27T00:00:00"/>
    <n v="2367781"/>
    <x v="1"/>
    <n v="15"/>
    <n v="88.5"/>
  </r>
  <r>
    <d v="2016-07-27T00:00:00"/>
    <n v="6574355"/>
    <x v="0"/>
    <n v="9"/>
    <n v="17.75"/>
  </r>
  <r>
    <d v="2016-07-27T00:00:00"/>
    <n v="3340197"/>
    <x v="7"/>
    <n v="1"/>
    <n v="16.940000000000001"/>
  </r>
  <r>
    <d v="2016-07-27T00:00:00"/>
    <n v="10059289"/>
    <x v="1"/>
    <n v="5"/>
    <n v="17.75"/>
  </r>
  <r>
    <d v="2016-07-27T00:00:00"/>
    <n v="7689155"/>
    <x v="5"/>
    <n v="11"/>
    <n v="39.99"/>
  </r>
  <r>
    <d v="2016-07-27T00:00:00"/>
    <n v="8493490"/>
    <x v="1"/>
    <n v="5"/>
    <n v="15.95"/>
  </r>
  <r>
    <d v="2016-07-27T00:00:00"/>
    <n v="7237406"/>
    <x v="1"/>
    <n v="15"/>
    <n v="35.99"/>
  </r>
  <r>
    <d v="2016-07-27T00:00:00"/>
    <n v="5658671"/>
    <x v="1"/>
    <n v="9"/>
    <n v="15.95"/>
  </r>
  <r>
    <d v="2016-07-28T00:00:00"/>
    <n v="9290397"/>
    <x v="0"/>
    <n v="1"/>
    <n v="75.989999999999995"/>
  </r>
  <r>
    <d v="2016-07-28T00:00:00"/>
    <n v="2416583"/>
    <x v="6"/>
    <n v="15"/>
    <n v="75.95"/>
  </r>
  <r>
    <d v="2016-07-28T00:00:00"/>
    <n v="4041673"/>
    <x v="4"/>
    <n v="5"/>
    <n v="68.2"/>
  </r>
  <r>
    <d v="2016-07-28T00:00:00"/>
    <n v="1800638"/>
    <x v="2"/>
    <n v="15"/>
    <n v="110.45"/>
  </r>
  <r>
    <d v="2016-07-28T00:00:00"/>
    <n v="8514318"/>
    <x v="7"/>
    <n v="13"/>
    <n v="15.95"/>
  </r>
  <r>
    <d v="2016-07-28T00:00:00"/>
    <n v="5408635"/>
    <x v="6"/>
    <n v="3"/>
    <n v="15.95"/>
  </r>
  <r>
    <d v="2016-07-28T00:00:00"/>
    <n v="7806932"/>
    <x v="3"/>
    <n v="7"/>
    <n v="52.99"/>
  </r>
  <r>
    <d v="2016-07-28T00:00:00"/>
    <n v="1562559"/>
    <x v="6"/>
    <n v="9"/>
    <n v="110.45"/>
  </r>
  <r>
    <d v="2016-07-28T00:00:00"/>
    <n v="8073313"/>
    <x v="1"/>
    <n v="7"/>
    <n v="75.95"/>
  </r>
  <r>
    <d v="2016-07-29T00:00:00"/>
    <n v="10792458"/>
    <x v="7"/>
    <n v="5"/>
    <n v="18.989999999999998"/>
  </r>
  <r>
    <d v="2016-07-29T00:00:00"/>
    <n v="10274588"/>
    <x v="2"/>
    <n v="15"/>
    <n v="39.99"/>
  </r>
  <r>
    <d v="2016-07-29T00:00:00"/>
    <n v="5297117"/>
    <x v="6"/>
    <n v="1"/>
    <n v="39.99"/>
  </r>
  <r>
    <d v="2016-07-29T00:00:00"/>
    <n v="9216413"/>
    <x v="7"/>
    <n v="15"/>
    <n v="75.95"/>
  </r>
  <r>
    <d v="2016-07-29T00:00:00"/>
    <n v="6174067"/>
    <x v="7"/>
    <n v="17"/>
    <n v="75.95"/>
  </r>
  <r>
    <d v="2016-07-29T00:00:00"/>
    <n v="10685044"/>
    <x v="4"/>
    <n v="9"/>
    <n v="18.920000000000002"/>
  </r>
  <r>
    <d v="2016-07-29T00:00:00"/>
    <n v="10336714"/>
    <x v="4"/>
    <n v="13"/>
    <n v="35.99"/>
  </r>
  <r>
    <d v="2016-07-29T00:00:00"/>
    <n v="2982579"/>
    <x v="7"/>
    <n v="1"/>
    <n v="18.920000000000002"/>
  </r>
  <r>
    <d v="2016-07-29T00:00:00"/>
    <n v="10700569"/>
    <x v="0"/>
    <n v="17"/>
    <n v="88.5"/>
  </r>
  <r>
    <d v="2016-07-30T00:00:00"/>
    <n v="1427649"/>
    <x v="5"/>
    <n v="11"/>
    <n v="68.2"/>
  </r>
  <r>
    <d v="2016-07-30T00:00:00"/>
    <n v="4579977"/>
    <x v="5"/>
    <n v="15"/>
    <n v="68.2"/>
  </r>
  <r>
    <d v="2016-07-30T00:00:00"/>
    <n v="6727427"/>
    <x v="1"/>
    <n v="15"/>
    <n v="16.940000000000001"/>
  </r>
  <r>
    <d v="2016-07-30T00:00:00"/>
    <n v="6753479"/>
    <x v="1"/>
    <n v="15"/>
    <n v="35.99"/>
  </r>
  <r>
    <d v="2016-07-30T00:00:00"/>
    <n v="7768749"/>
    <x v="4"/>
    <n v="7"/>
    <n v="68.2"/>
  </r>
  <r>
    <d v="2016-07-30T00:00:00"/>
    <n v="8051164"/>
    <x v="7"/>
    <n v="3"/>
    <n v="75.95"/>
  </r>
  <r>
    <d v="2016-07-30T00:00:00"/>
    <n v="8516682"/>
    <x v="1"/>
    <n v="9"/>
    <n v="68.2"/>
  </r>
  <r>
    <d v="2016-07-09T00:00:00"/>
    <n v="7016817"/>
    <x v="1"/>
    <n v="3"/>
    <n v="16.75"/>
  </r>
  <r>
    <d v="2016-07-22T00:00:00"/>
    <n v="9300813"/>
    <x v="5"/>
    <n v="9"/>
    <n v="35.99"/>
  </r>
  <r>
    <d v="2016-07-28T00:00:00"/>
    <n v="10947323"/>
    <x v="3"/>
    <n v="13"/>
    <n v="116.99"/>
  </r>
  <r>
    <d v="2016-07-13T00:00:00"/>
    <n v="10058224"/>
    <x v="2"/>
    <n v="11"/>
    <n v="68.2"/>
  </r>
  <r>
    <d v="2016-07-06T00:00:00"/>
    <n v="10736924"/>
    <x v="1"/>
    <n v="7"/>
    <n v="18.989999999999998"/>
  </r>
  <r>
    <d v="2016-07-26T00:00:00"/>
    <n v="1427500"/>
    <x v="0"/>
    <n v="7"/>
    <n v="24.99"/>
  </r>
  <r>
    <d v="2016-07-02T00:00:00"/>
    <n v="7363036"/>
    <x v="7"/>
    <n v="13"/>
    <n v="16.940000000000001"/>
  </r>
  <r>
    <d v="2016-07-04T00:00:00"/>
    <n v="1350883"/>
    <x v="1"/>
    <n v="7"/>
    <n v="35.99"/>
  </r>
  <r>
    <d v="2016-07-06T00:00:00"/>
    <n v="1543191"/>
    <x v="0"/>
    <n v="3"/>
    <n v="110.45"/>
  </r>
  <r>
    <d v="2016-07-22T00:00:00"/>
    <n v="8409034"/>
    <x v="1"/>
    <n v="5"/>
    <n v="16.940000000000001"/>
  </r>
  <r>
    <d v="2016-07-10T00:00:00"/>
    <n v="1507663"/>
    <x v="0"/>
    <n v="13"/>
    <n v="16.940000000000001"/>
  </r>
  <r>
    <d v="2016-07-03T00:00:00"/>
    <n v="10453287"/>
    <x v="7"/>
    <n v="1"/>
    <n v="35.99"/>
  </r>
  <r>
    <d v="2016-07-26T00:00:00"/>
    <n v="7567738"/>
    <x v="0"/>
    <n v="9"/>
    <n v="18.989999999999998"/>
  </r>
  <r>
    <d v="2016-07-19T00:00:00"/>
    <n v="9165868"/>
    <x v="2"/>
    <n v="1"/>
    <n v="75.989999999999995"/>
  </r>
  <r>
    <d v="2016-07-24T00:00:00"/>
    <n v="9563487"/>
    <x v="2"/>
    <n v="3"/>
    <n v="68.2"/>
  </r>
  <r>
    <d v="2016-07-01T00:00:00"/>
    <n v="1531586"/>
    <x v="0"/>
    <n v="9"/>
    <n v="18.989999999999998"/>
  </r>
  <r>
    <d v="2016-07-27T00:00:00"/>
    <n v="9331011"/>
    <x v="7"/>
    <n v="15"/>
    <n v="75.95"/>
  </r>
  <r>
    <d v="2016-07-18T00:00:00"/>
    <n v="4846117"/>
    <x v="6"/>
    <n v="9"/>
    <n v="116.99"/>
  </r>
  <r>
    <d v="2016-07-27T00:00:00"/>
    <n v="8343835"/>
    <x v="2"/>
    <n v="3"/>
    <n v="16.75"/>
  </r>
  <r>
    <d v="2016-07-28T00:00:00"/>
    <n v="1907746"/>
    <x v="7"/>
    <n v="11"/>
    <n v="68.2"/>
  </r>
  <r>
    <d v="2016-07-07T00:00:00"/>
    <n v="8061376"/>
    <x v="4"/>
    <n v="13"/>
    <n v="24.99"/>
  </r>
  <r>
    <d v="2016-07-09T00:00:00"/>
    <n v="6685295"/>
    <x v="1"/>
    <n v="11"/>
    <n v="18.989999999999998"/>
  </r>
  <r>
    <d v="2016-07-30T00:00:00"/>
    <n v="6520424"/>
    <x v="7"/>
    <n v="17"/>
    <n v="68.2"/>
  </r>
  <r>
    <d v="2016-07-07T00:00:00"/>
    <n v="5921738"/>
    <x v="4"/>
    <n v="11"/>
    <n v="18.989999999999998"/>
  </r>
  <r>
    <d v="2016-07-06T00:00:00"/>
    <n v="2083895"/>
    <x v="2"/>
    <n v="11"/>
    <n v="16.940000000000001"/>
  </r>
  <r>
    <d v="2016-07-01T00:00:00"/>
    <n v="4223234"/>
    <x v="4"/>
    <n v="11"/>
    <n v="75.95"/>
  </r>
  <r>
    <d v="2016-07-14T00:00:00"/>
    <n v="7154541"/>
    <x v="0"/>
    <n v="7"/>
    <n v="16.75"/>
  </r>
  <r>
    <d v="2016-07-27T00:00:00"/>
    <n v="11096719"/>
    <x v="4"/>
    <n v="17"/>
    <n v="58.95"/>
  </r>
  <r>
    <d v="2016-07-30T00:00:00"/>
    <n v="7724914"/>
    <x v="0"/>
    <n v="7"/>
    <n v="68.2"/>
  </r>
  <r>
    <d v="2016-07-19T00:00:00"/>
    <n v="3160810"/>
    <x v="1"/>
    <n v="17"/>
    <n v="16.75"/>
  </r>
  <r>
    <d v="2016-07-24T00:00:00"/>
    <n v="2370641"/>
    <x v="0"/>
    <n v="5"/>
    <n v="75.95"/>
  </r>
  <r>
    <d v="2016-07-13T00:00:00"/>
    <n v="6317765"/>
    <x v="3"/>
    <n v="1"/>
    <n v="105.5"/>
  </r>
  <r>
    <d v="2016-07-07T00:00:00"/>
    <n v="10377667"/>
    <x v="2"/>
    <n v="7"/>
    <n v="18.989999999999998"/>
  </r>
  <r>
    <d v="2016-07-03T00:00:00"/>
    <n v="1657719"/>
    <x v="1"/>
    <n v="13"/>
    <n v="35.99"/>
  </r>
  <r>
    <d v="2016-07-03T00:00:00"/>
    <n v="8015899"/>
    <x v="1"/>
    <n v="17"/>
    <n v="24.99"/>
  </r>
  <r>
    <d v="2016-07-16T00:00:00"/>
    <n v="11068545"/>
    <x v="4"/>
    <n v="13"/>
    <n v="52.99"/>
  </r>
  <r>
    <d v="2016-07-28T00:00:00"/>
    <n v="6809773"/>
    <x v="7"/>
    <n v="1"/>
    <n v="52.99"/>
  </r>
  <r>
    <d v="2016-07-25T00:00:00"/>
    <n v="6346631"/>
    <x v="2"/>
    <n v="17"/>
    <n v="68.2"/>
  </r>
  <r>
    <d v="2016-07-19T00:00:00"/>
    <n v="2968804"/>
    <x v="5"/>
    <n v="15"/>
    <n v="18.989999999999998"/>
  </r>
  <r>
    <d v="2016-07-14T00:00:00"/>
    <n v="5181787"/>
    <x v="0"/>
    <n v="5"/>
    <n v="75.989999999999995"/>
  </r>
  <r>
    <d v="2016-07-04T00:00:00"/>
    <n v="2375209"/>
    <x v="1"/>
    <n v="11"/>
    <n v="58.95"/>
  </r>
  <r>
    <d v="2016-07-06T00:00:00"/>
    <n v="4209768"/>
    <x v="1"/>
    <n v="13"/>
    <n v="24.99"/>
  </r>
  <r>
    <d v="2016-07-13T00:00:00"/>
    <n v="9178210"/>
    <x v="1"/>
    <n v="13"/>
    <n v="24.99"/>
  </r>
  <r>
    <d v="2016-07-22T00:00:00"/>
    <n v="7447785"/>
    <x v="3"/>
    <n v="15"/>
    <n v="75.95"/>
  </r>
  <r>
    <d v="2016-07-18T00:00:00"/>
    <n v="4552029"/>
    <x v="1"/>
    <n v="1"/>
    <n v="39.99"/>
  </r>
  <r>
    <d v="2016-07-16T00:00:00"/>
    <n v="10778313"/>
    <x v="5"/>
    <n v="7"/>
    <n v="75.95"/>
  </r>
  <r>
    <d v="2016-07-11T00:00:00"/>
    <n v="4510016"/>
    <x v="3"/>
    <n v="9"/>
    <n v="75.95"/>
  </r>
  <r>
    <d v="2016-07-20T00:00:00"/>
    <n v="7925806"/>
    <x v="7"/>
    <n v="3"/>
    <n v="35.99"/>
  </r>
  <r>
    <d v="2016-07-06T00:00:00"/>
    <n v="7198896"/>
    <x v="7"/>
    <n v="15"/>
    <n v="110.45"/>
  </r>
  <r>
    <d v="2016-07-09T00:00:00"/>
    <n v="7971802"/>
    <x v="6"/>
    <n v="3"/>
    <n v="16.940000000000001"/>
  </r>
  <r>
    <d v="2016-07-18T00:00:00"/>
    <n v="9284413"/>
    <x v="1"/>
    <n v="13"/>
    <n v="17.75"/>
  </r>
  <r>
    <d v="2016-07-10T00:00:00"/>
    <n v="4974840"/>
    <x v="6"/>
    <n v="7"/>
    <n v="58.95"/>
  </r>
  <r>
    <d v="2016-07-26T00:00:00"/>
    <n v="1138181"/>
    <x v="0"/>
    <n v="15"/>
    <n v="116.99"/>
  </r>
  <r>
    <d v="2016-07-01T00:00:00"/>
    <n v="8395460"/>
    <x v="7"/>
    <n v="11"/>
    <n v="18.920000000000002"/>
  </r>
  <r>
    <d v="2016-07-20T00:00:00"/>
    <n v="3790678"/>
    <x v="3"/>
    <n v="11"/>
    <n v="75.95"/>
  </r>
  <r>
    <d v="2016-07-18T00:00:00"/>
    <n v="9647672"/>
    <x v="2"/>
    <n v="1"/>
    <n v="58.95"/>
  </r>
  <r>
    <d v="2016-07-15T00:00:00"/>
    <n v="1654587"/>
    <x v="1"/>
    <n v="3"/>
    <n v="18.920000000000002"/>
  </r>
  <r>
    <d v="2016-07-03T00:00:00"/>
    <n v="10585362"/>
    <x v="4"/>
    <n v="5"/>
    <n v="16.75"/>
  </r>
  <r>
    <d v="2016-07-06T00:00:00"/>
    <n v="7714955"/>
    <x v="5"/>
    <n v="1"/>
    <n v="24.99"/>
  </r>
  <r>
    <d v="2016-07-23T00:00:00"/>
    <n v="7940324"/>
    <x v="7"/>
    <n v="9"/>
    <n v="105.5"/>
  </r>
  <r>
    <d v="2016-07-16T00:00:00"/>
    <n v="8010191"/>
    <x v="6"/>
    <n v="13"/>
    <n v="45.99"/>
  </r>
  <r>
    <d v="2016-07-24T00:00:00"/>
    <n v="6340871"/>
    <x v="2"/>
    <n v="15"/>
    <n v="18.920000000000002"/>
  </r>
  <r>
    <d v="2016-07-21T00:00:00"/>
    <n v="7726602"/>
    <x v="6"/>
    <n v="9"/>
    <n v="35.99"/>
  </r>
  <r>
    <d v="2016-07-28T00:00:00"/>
    <n v="10198626"/>
    <x v="4"/>
    <n v="17"/>
    <n v="68.2"/>
  </r>
  <r>
    <d v="2016-07-20T00:00:00"/>
    <n v="10770736"/>
    <x v="0"/>
    <n v="13"/>
    <n v="17.75"/>
  </r>
  <r>
    <d v="2016-07-08T00:00:00"/>
    <n v="8946748"/>
    <x v="1"/>
    <n v="9"/>
    <n v="75.95"/>
  </r>
  <r>
    <d v="2016-07-25T00:00:00"/>
    <n v="1876044"/>
    <x v="2"/>
    <n v="3"/>
    <n v="18.989999999999998"/>
  </r>
  <r>
    <d v="2016-07-14T00:00:00"/>
    <n v="4879458"/>
    <x v="5"/>
    <n v="9"/>
    <n v="18.920000000000002"/>
  </r>
  <r>
    <d v="2016-07-14T00:00:00"/>
    <n v="5815321"/>
    <x v="1"/>
    <n v="13"/>
    <n v="75.989999999999995"/>
  </r>
  <r>
    <d v="2016-07-23T00:00:00"/>
    <n v="9461016"/>
    <x v="2"/>
    <n v="13"/>
    <n v="88.5"/>
  </r>
  <r>
    <d v="2016-07-17T00:00:00"/>
    <n v="6650591"/>
    <x v="7"/>
    <n v="9"/>
    <n v="58.95"/>
  </r>
  <r>
    <d v="2016-07-05T00:00:00"/>
    <n v="2660531"/>
    <x v="2"/>
    <n v="5"/>
    <n v="15.95"/>
  </r>
  <r>
    <d v="2016-07-23T00:00:00"/>
    <n v="9467929"/>
    <x v="1"/>
    <n v="9"/>
    <n v="52.99"/>
  </r>
  <r>
    <d v="2016-07-16T00:00:00"/>
    <n v="8213597"/>
    <x v="5"/>
    <n v="9"/>
    <n v="58.95"/>
  </r>
  <r>
    <d v="2016-07-30T00:00:00"/>
    <n v="1391833"/>
    <x v="2"/>
    <n v="13"/>
    <n v="75.989999999999995"/>
  </r>
  <r>
    <d v="2016-07-04T00:00:00"/>
    <n v="10594289"/>
    <x v="0"/>
    <n v="17"/>
    <n v="16.75"/>
  </r>
  <r>
    <d v="2016-07-13T00:00:00"/>
    <n v="9397589"/>
    <x v="6"/>
    <n v="5"/>
    <n v="88.5"/>
  </r>
  <r>
    <d v="2016-07-15T00:00:00"/>
    <n v="6455558"/>
    <x v="1"/>
    <n v="5"/>
    <n v="39.99"/>
  </r>
  <r>
    <d v="2016-07-10T00:00:00"/>
    <n v="8186636"/>
    <x v="0"/>
    <n v="13"/>
    <n v="16.75"/>
  </r>
  <r>
    <d v="2016-07-04T00:00:00"/>
    <n v="6169841"/>
    <x v="4"/>
    <n v="3"/>
    <n v="18.920000000000002"/>
  </r>
  <r>
    <d v="2016-07-10T00:00:00"/>
    <n v="1606430"/>
    <x v="2"/>
    <n v="1"/>
    <n v="17.75"/>
  </r>
  <r>
    <d v="2016-07-06T00:00:00"/>
    <n v="2636618"/>
    <x v="7"/>
    <n v="5"/>
    <n v="75.95"/>
  </r>
  <r>
    <d v="2016-07-09T00:00:00"/>
    <n v="7616772"/>
    <x v="7"/>
    <n v="11"/>
    <n v="15.95"/>
  </r>
  <r>
    <d v="2016-07-18T00:00:00"/>
    <n v="10931082"/>
    <x v="4"/>
    <n v="11"/>
    <n v="16.940000000000001"/>
  </r>
  <r>
    <d v="2016-07-08T00:00:00"/>
    <n v="9335778"/>
    <x v="6"/>
    <n v="1"/>
    <n v="75.95"/>
  </r>
  <r>
    <d v="2016-07-23T00:00:00"/>
    <n v="8794132"/>
    <x v="2"/>
    <n v="9"/>
    <n v="75.95"/>
  </r>
  <r>
    <d v="2016-07-10T00:00:00"/>
    <n v="2258835"/>
    <x v="2"/>
    <n v="7"/>
    <n v="105.5"/>
  </r>
  <r>
    <d v="2016-07-17T00:00:00"/>
    <n v="6694817"/>
    <x v="7"/>
    <n v="9"/>
    <n v="52.99"/>
  </r>
  <r>
    <d v="2016-07-19T00:00:00"/>
    <n v="8577397"/>
    <x v="3"/>
    <n v="3"/>
    <n v="105.5"/>
  </r>
  <r>
    <d v="2016-07-03T00:00:00"/>
    <n v="2398253"/>
    <x v="6"/>
    <n v="5"/>
    <n v="15.95"/>
  </r>
  <r>
    <d v="2016-07-22T00:00:00"/>
    <n v="5148876"/>
    <x v="6"/>
    <n v="5"/>
    <n v="88.5"/>
  </r>
  <r>
    <d v="2016-07-16T00:00:00"/>
    <n v="10206296"/>
    <x v="2"/>
    <n v="15"/>
    <n v="75.95"/>
  </r>
  <r>
    <d v="2016-07-20T00:00:00"/>
    <n v="2086330"/>
    <x v="3"/>
    <n v="17"/>
    <n v="45.99"/>
  </r>
  <r>
    <d v="2016-07-26T00:00:00"/>
    <n v="5831821"/>
    <x v="5"/>
    <n v="1"/>
    <n v="75.95"/>
  </r>
  <r>
    <d v="2016-07-05T00:00:00"/>
    <n v="8479441"/>
    <x v="4"/>
    <n v="3"/>
    <n v="16.75"/>
  </r>
  <r>
    <d v="2016-07-22T00:00:00"/>
    <n v="3275473"/>
    <x v="6"/>
    <n v="3"/>
    <n v="75.95"/>
  </r>
  <r>
    <d v="2016-07-23T00:00:00"/>
    <n v="3994829"/>
    <x v="0"/>
    <n v="15"/>
    <n v="35.99"/>
  </r>
  <r>
    <d v="2016-07-28T00:00:00"/>
    <n v="3565746"/>
    <x v="2"/>
    <n v="13"/>
    <n v="75.95"/>
  </r>
  <r>
    <d v="2016-07-10T00:00:00"/>
    <n v="4361389"/>
    <x v="1"/>
    <n v="17"/>
    <n v="105.5"/>
  </r>
  <r>
    <d v="2016-07-30T00:00:00"/>
    <n v="3392669"/>
    <x v="2"/>
    <n v="5"/>
    <n v="18.989999999999998"/>
  </r>
  <r>
    <d v="2016-07-15T00:00:00"/>
    <n v="1410138"/>
    <x v="4"/>
    <n v="13"/>
    <n v="18.920000000000002"/>
  </r>
  <r>
    <d v="2016-07-21T00:00:00"/>
    <n v="4314642"/>
    <x v="0"/>
    <n v="13"/>
    <n v="110.45"/>
  </r>
  <r>
    <d v="2016-07-23T00:00:00"/>
    <n v="2768505"/>
    <x v="7"/>
    <n v="17"/>
    <n v="24.99"/>
  </r>
  <r>
    <d v="2016-07-28T00:00:00"/>
    <n v="7266856"/>
    <x v="7"/>
    <n v="15"/>
    <n v="15.95"/>
  </r>
  <r>
    <d v="2016-07-06T00:00:00"/>
    <n v="9338481"/>
    <x v="4"/>
    <n v="1"/>
    <n v="45.99"/>
  </r>
  <r>
    <d v="2016-07-05T00:00:00"/>
    <n v="6486485"/>
    <x v="0"/>
    <n v="11"/>
    <n v="18.989999999999998"/>
  </r>
  <r>
    <d v="2016-07-06T00:00:00"/>
    <n v="8728564"/>
    <x v="7"/>
    <n v="7"/>
    <n v="88.5"/>
  </r>
  <r>
    <d v="2016-07-18T00:00:00"/>
    <n v="1118224"/>
    <x v="4"/>
    <n v="1"/>
    <n v="35.99"/>
  </r>
  <r>
    <d v="2016-07-10T00:00:00"/>
    <n v="7760883"/>
    <x v="2"/>
    <n v="7"/>
    <n v="88.5"/>
  </r>
  <r>
    <d v="2016-07-22T00:00:00"/>
    <n v="4160788"/>
    <x v="7"/>
    <n v="13"/>
    <n v="18.989999999999998"/>
  </r>
  <r>
    <d v="2016-07-27T00:00:00"/>
    <n v="2874294"/>
    <x v="7"/>
    <n v="1"/>
    <n v="68.2"/>
  </r>
  <r>
    <d v="2016-07-09T00:00:00"/>
    <n v="2189415"/>
    <x v="4"/>
    <n v="17"/>
    <n v="75.989999999999995"/>
  </r>
  <r>
    <d v="2016-07-23T00:00:00"/>
    <n v="9363546"/>
    <x v="3"/>
    <n v="5"/>
    <n v="58.95"/>
  </r>
  <r>
    <d v="2016-07-06T00:00:00"/>
    <n v="4797170"/>
    <x v="7"/>
    <n v="7"/>
    <n v="18.920000000000002"/>
  </r>
  <r>
    <d v="2016-07-18T00:00:00"/>
    <n v="6242500"/>
    <x v="3"/>
    <n v="1"/>
    <n v="75.95"/>
  </r>
  <r>
    <d v="2016-07-20T00:00:00"/>
    <n v="7467933"/>
    <x v="4"/>
    <n v="3"/>
    <n v="18.989999999999998"/>
  </r>
  <r>
    <d v="2016-07-14T00:00:00"/>
    <n v="4372424"/>
    <x v="0"/>
    <n v="3"/>
    <n v="17.75"/>
  </r>
  <r>
    <d v="2016-07-06T00:00:00"/>
    <n v="4038820"/>
    <x v="6"/>
    <n v="7"/>
    <n v="68.2"/>
  </r>
  <r>
    <d v="2016-07-03T00:00:00"/>
    <n v="4264504"/>
    <x v="2"/>
    <n v="11"/>
    <n v="15.95"/>
  </r>
  <r>
    <d v="2016-07-26T00:00:00"/>
    <n v="7775164"/>
    <x v="5"/>
    <n v="11"/>
    <n v="24.99"/>
  </r>
  <r>
    <d v="2016-07-04T00:00:00"/>
    <n v="8523965"/>
    <x v="1"/>
    <n v="15"/>
    <n v="24.99"/>
  </r>
  <r>
    <d v="2016-07-01T00:00:00"/>
    <n v="9796966"/>
    <x v="7"/>
    <n v="3"/>
    <n v="88.5"/>
  </r>
  <r>
    <d v="2016-07-23T00:00:00"/>
    <n v="1927171"/>
    <x v="1"/>
    <n v="7"/>
    <n v="105.5"/>
  </r>
  <r>
    <d v="2016-07-10T00:00:00"/>
    <n v="3503385"/>
    <x v="5"/>
    <n v="1"/>
    <n v="75.95"/>
  </r>
  <r>
    <d v="2016-07-03T00:00:00"/>
    <n v="3383782"/>
    <x v="0"/>
    <n v="3"/>
    <n v="16.75"/>
  </r>
  <r>
    <d v="2016-07-16T00:00:00"/>
    <n v="10810595"/>
    <x v="2"/>
    <n v="11"/>
    <n v="39.99"/>
  </r>
  <r>
    <d v="2016-07-19T00:00:00"/>
    <n v="5249679"/>
    <x v="6"/>
    <n v="5"/>
    <n v="45.99"/>
  </r>
  <r>
    <d v="2016-07-17T00:00:00"/>
    <n v="6604297"/>
    <x v="4"/>
    <n v="13"/>
    <n v="88.5"/>
  </r>
  <r>
    <d v="2016-07-19T00:00:00"/>
    <n v="4805452"/>
    <x v="3"/>
    <n v="13"/>
    <n v="116.99"/>
  </r>
  <r>
    <d v="2016-07-22T00:00:00"/>
    <n v="1635166"/>
    <x v="4"/>
    <n v="9"/>
    <n v="15.95"/>
  </r>
  <r>
    <d v="2016-07-14T00:00:00"/>
    <n v="8766573"/>
    <x v="5"/>
    <n v="9"/>
    <n v="68.2"/>
  </r>
  <r>
    <d v="2016-07-01T00:00:00"/>
    <n v="10726897"/>
    <x v="4"/>
    <n v="9"/>
    <n v="88.5"/>
  </r>
  <r>
    <d v="2016-07-02T00:00:00"/>
    <n v="6828162"/>
    <x v="7"/>
    <n v="1"/>
    <n v="15.95"/>
  </r>
  <r>
    <d v="2016-07-14T00:00:00"/>
    <n v="8754192"/>
    <x v="2"/>
    <n v="1"/>
    <n v="17.75"/>
  </r>
  <r>
    <d v="2016-07-17T00:00:00"/>
    <n v="5740617"/>
    <x v="5"/>
    <n v="11"/>
    <n v="75.95"/>
  </r>
  <r>
    <d v="2016-07-25T00:00:00"/>
    <n v="6219631"/>
    <x v="0"/>
    <n v="1"/>
    <n v="18.989999999999998"/>
  </r>
  <r>
    <d v="2016-07-20T00:00:00"/>
    <n v="2150233"/>
    <x v="5"/>
    <n v="13"/>
    <n v="16.75"/>
  </r>
  <r>
    <d v="2016-07-05T00:00:00"/>
    <n v="4700677"/>
    <x v="6"/>
    <n v="7"/>
    <n v="18.989999999999998"/>
  </r>
  <r>
    <d v="2016-07-22T00:00:00"/>
    <n v="1710265"/>
    <x v="4"/>
    <n v="11"/>
    <n v="75.95"/>
  </r>
  <r>
    <d v="2016-07-10T00:00:00"/>
    <n v="10263419"/>
    <x v="0"/>
    <n v="17"/>
    <n v="110.45"/>
  </r>
  <r>
    <d v="2016-07-03T00:00:00"/>
    <n v="7813010"/>
    <x v="5"/>
    <n v="15"/>
    <n v="75.95"/>
  </r>
  <r>
    <d v="2016-07-28T00:00:00"/>
    <n v="9111979"/>
    <x v="0"/>
    <n v="7"/>
    <n v="105.5"/>
  </r>
  <r>
    <d v="2016-07-23T00:00:00"/>
    <n v="6201943"/>
    <x v="3"/>
    <n v="17"/>
    <n v="45.99"/>
  </r>
  <r>
    <d v="2016-07-28T00:00:00"/>
    <n v="10400738"/>
    <x v="6"/>
    <n v="3"/>
    <n v="68.2"/>
  </r>
  <r>
    <d v="2016-07-26T00:00:00"/>
    <n v="9402876"/>
    <x v="6"/>
    <n v="3"/>
    <n v="110.45"/>
  </r>
  <r>
    <d v="2016-07-17T00:00:00"/>
    <n v="2614800"/>
    <x v="1"/>
    <n v="11"/>
    <n v="58.95"/>
  </r>
  <r>
    <d v="2016-07-02T00:00:00"/>
    <n v="8031410"/>
    <x v="5"/>
    <n v="9"/>
    <n v="52.99"/>
  </r>
  <r>
    <d v="2016-07-30T00:00:00"/>
    <n v="1354849"/>
    <x v="1"/>
    <n v="1"/>
    <n v="24.99"/>
  </r>
  <r>
    <d v="2016-07-08T00:00:00"/>
    <n v="6695845"/>
    <x v="6"/>
    <n v="9"/>
    <n v="15.95"/>
  </r>
  <r>
    <d v="2016-07-22T00:00:00"/>
    <n v="3584981"/>
    <x v="5"/>
    <n v="11"/>
    <n v="75.95"/>
  </r>
  <r>
    <d v="2016-07-28T00:00:00"/>
    <n v="7405310"/>
    <x v="1"/>
    <n v="11"/>
    <n v="58.95"/>
  </r>
  <r>
    <d v="2016-07-08T00:00:00"/>
    <n v="6468068"/>
    <x v="5"/>
    <n v="3"/>
    <n v="58.95"/>
  </r>
  <r>
    <d v="2016-07-06T00:00:00"/>
    <n v="3751567"/>
    <x v="7"/>
    <n v="1"/>
    <n v="18.989999999999998"/>
  </r>
  <r>
    <d v="2016-07-17T00:00:00"/>
    <n v="10205467"/>
    <x v="0"/>
    <n v="13"/>
    <n v="35.99"/>
  </r>
  <r>
    <d v="2016-07-11T00:00:00"/>
    <n v="6376399"/>
    <x v="6"/>
    <n v="9"/>
    <n v="68.2"/>
  </r>
  <r>
    <d v="2016-07-14T00:00:00"/>
    <n v="7392562"/>
    <x v="1"/>
    <n v="13"/>
    <n v="52.99"/>
  </r>
  <r>
    <d v="2016-07-03T00:00:00"/>
    <n v="2249366"/>
    <x v="3"/>
    <n v="1"/>
    <n v="75.95"/>
  </r>
  <r>
    <d v="2016-07-03T00:00:00"/>
    <n v="5870852"/>
    <x v="4"/>
    <n v="3"/>
    <n v="105.5"/>
  </r>
  <r>
    <d v="2016-07-10T00:00:00"/>
    <n v="10731156"/>
    <x v="2"/>
    <n v="13"/>
    <n v="17.75"/>
  </r>
  <r>
    <d v="2016-07-16T00:00:00"/>
    <n v="2672428"/>
    <x v="4"/>
    <n v="17"/>
    <n v="15.95"/>
  </r>
  <r>
    <d v="2016-07-14T00:00:00"/>
    <n v="8169750"/>
    <x v="7"/>
    <n v="17"/>
    <n v="88.5"/>
  </r>
  <r>
    <d v="2016-07-17T00:00:00"/>
    <n v="3707611"/>
    <x v="0"/>
    <n v="17"/>
    <n v="116.99"/>
  </r>
  <r>
    <d v="2016-07-25T00:00:00"/>
    <n v="5295116"/>
    <x v="6"/>
    <n v="7"/>
    <n v="18.920000000000002"/>
  </r>
  <r>
    <d v="2016-07-04T00:00:00"/>
    <n v="4374341"/>
    <x v="4"/>
    <n v="15"/>
    <n v="110.45"/>
  </r>
  <r>
    <d v="2016-07-27T00:00:00"/>
    <n v="2937448"/>
    <x v="1"/>
    <n v="7"/>
    <n v="52.99"/>
  </r>
  <r>
    <d v="2016-07-23T00:00:00"/>
    <n v="4474423"/>
    <x v="5"/>
    <n v="9"/>
    <n v="110.45"/>
  </r>
  <r>
    <d v="2016-07-05T00:00:00"/>
    <n v="6318241"/>
    <x v="7"/>
    <n v="13"/>
    <n v="75.95"/>
  </r>
  <r>
    <d v="2016-07-21T00:00:00"/>
    <n v="5967448"/>
    <x v="5"/>
    <n v="15"/>
    <n v="88.5"/>
  </r>
  <r>
    <d v="2016-07-14T00:00:00"/>
    <n v="7784495"/>
    <x v="4"/>
    <n v="11"/>
    <n v="17.75"/>
  </r>
  <r>
    <d v="2016-07-29T00:00:00"/>
    <n v="7692530"/>
    <x v="1"/>
    <n v="13"/>
    <n v="16.940000000000001"/>
  </r>
  <r>
    <d v="2016-07-29T00:00:00"/>
    <n v="4854398"/>
    <x v="1"/>
    <n v="1"/>
    <n v="17.75"/>
  </r>
  <r>
    <d v="2016-07-30T00:00:00"/>
    <n v="1683535"/>
    <x v="6"/>
    <n v="3"/>
    <n v="39.99"/>
  </r>
  <r>
    <d v="2016-07-07T00:00:00"/>
    <n v="6920513"/>
    <x v="5"/>
    <n v="11"/>
    <n v="15.95"/>
  </r>
  <r>
    <d v="2016-07-11T00:00:00"/>
    <n v="10286825"/>
    <x v="2"/>
    <n v="13"/>
    <n v="35.99"/>
  </r>
  <r>
    <d v="2016-07-16T00:00:00"/>
    <n v="2899665"/>
    <x v="0"/>
    <n v="1"/>
    <n v="15.95"/>
  </r>
  <r>
    <d v="2016-07-08T00:00:00"/>
    <n v="8757094"/>
    <x v="3"/>
    <n v="9"/>
    <n v="75.989999999999995"/>
  </r>
  <r>
    <d v="2016-07-15T00:00:00"/>
    <n v="7718600"/>
    <x v="1"/>
    <n v="17"/>
    <n v="15.95"/>
  </r>
  <r>
    <d v="2016-07-27T00:00:00"/>
    <n v="11079969"/>
    <x v="5"/>
    <n v="1"/>
    <n v="68.2"/>
  </r>
  <r>
    <d v="2016-07-05T00:00:00"/>
    <n v="2813444"/>
    <x v="0"/>
    <n v="9"/>
    <n v="110.45"/>
  </r>
  <r>
    <d v="2016-07-28T00:00:00"/>
    <n v="10496264"/>
    <x v="1"/>
    <n v="11"/>
    <n v="15.95"/>
  </r>
  <r>
    <d v="2016-07-02T00:00:00"/>
    <n v="6974291"/>
    <x v="5"/>
    <n v="13"/>
    <n v="15.95"/>
  </r>
  <r>
    <d v="2016-07-06T00:00:00"/>
    <n v="4007846"/>
    <x v="6"/>
    <n v="1"/>
    <n v="52.99"/>
  </r>
  <r>
    <d v="2016-07-14T00:00:00"/>
    <n v="3776582"/>
    <x v="0"/>
    <n v="1"/>
    <n v="110.45"/>
  </r>
  <r>
    <d v="2016-07-28T00:00:00"/>
    <n v="10098023"/>
    <x v="5"/>
    <n v="15"/>
    <n v="75.95"/>
  </r>
  <r>
    <d v="2016-07-14T00:00:00"/>
    <n v="8668323"/>
    <x v="5"/>
    <n v="15"/>
    <n v="18.989999999999998"/>
  </r>
  <r>
    <d v="2016-07-22T00:00:00"/>
    <n v="3540066"/>
    <x v="5"/>
    <n v="15"/>
    <n v="39.99"/>
  </r>
  <r>
    <d v="2016-07-22T00:00:00"/>
    <n v="7157062"/>
    <x v="0"/>
    <n v="5"/>
    <n v="39.99"/>
  </r>
  <r>
    <d v="2016-07-01T00:00:00"/>
    <n v="2723245"/>
    <x v="1"/>
    <n v="13"/>
    <n v="18.989999999999998"/>
  </r>
  <r>
    <d v="2016-07-22T00:00:00"/>
    <n v="9536304"/>
    <x v="2"/>
    <n v="5"/>
    <n v="75.95"/>
  </r>
  <r>
    <d v="2016-07-23T00:00:00"/>
    <n v="6764654"/>
    <x v="7"/>
    <n v="17"/>
    <n v="18.920000000000002"/>
  </r>
  <r>
    <d v="2016-07-18T00:00:00"/>
    <n v="11081132"/>
    <x v="5"/>
    <n v="11"/>
    <n v="35.99"/>
  </r>
  <r>
    <d v="2016-07-09T00:00:00"/>
    <n v="4119248"/>
    <x v="6"/>
    <n v="9"/>
    <n v="18.920000000000002"/>
  </r>
  <r>
    <d v="2016-07-16T00:00:00"/>
    <n v="7748724"/>
    <x v="0"/>
    <n v="1"/>
    <n v="88.5"/>
  </r>
  <r>
    <d v="2016-07-29T00:00:00"/>
    <n v="8343445"/>
    <x v="0"/>
    <n v="13"/>
    <n v="68.2"/>
  </r>
  <r>
    <d v="2016-07-03T00:00:00"/>
    <n v="8137906"/>
    <x v="7"/>
    <n v="15"/>
    <n v="68.2"/>
  </r>
  <r>
    <d v="2016-07-21T00:00:00"/>
    <n v="4190593"/>
    <x v="2"/>
    <n v="7"/>
    <n v="16.940000000000001"/>
  </r>
  <r>
    <d v="2016-07-05T00:00:00"/>
    <n v="9000676"/>
    <x v="0"/>
    <n v="11"/>
    <n v="35.99"/>
  </r>
  <r>
    <d v="2016-07-18T00:00:00"/>
    <n v="10994563"/>
    <x v="5"/>
    <n v="11"/>
    <n v="68.2"/>
  </r>
  <r>
    <d v="2016-07-14T00:00:00"/>
    <n v="10944189"/>
    <x v="4"/>
    <n v="15"/>
    <n v="75.95"/>
  </r>
  <r>
    <d v="2016-07-11T00:00:00"/>
    <n v="9674054"/>
    <x v="1"/>
    <n v="5"/>
    <n v="68.2"/>
  </r>
  <r>
    <m/>
    <m/>
    <x v="8"/>
    <s v="TOTAL REVENUE"/>
    <n v="20958.17000000008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3C76846-6CF5-4B97-B297-1BC811AD26E2}" name="PivotTable3" cacheId="4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 chartFormat="2">
  <location ref="A3:B13" firstHeaderRow="1" firstDataRow="1" firstDataCol="1"/>
  <pivotFields count="5">
    <pivotField showAll="0"/>
    <pivotField showAll="0"/>
    <pivotField axis="axisRow" showAll="0">
      <items count="10">
        <item x="5"/>
        <item x="1"/>
        <item x="7"/>
        <item x="4"/>
        <item x="3"/>
        <item x="6"/>
        <item x="2"/>
        <item x="0"/>
        <item x="8"/>
        <item t="default"/>
      </items>
    </pivotField>
    <pivotField showAll="0"/>
    <pivotField dataField="1" numFmtId="164" showAll="0"/>
  </pivotFields>
  <rowFields count="1">
    <field x="2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Items count="1">
    <i/>
  </colItems>
  <dataFields count="1">
    <dataField name="Sum of PRICE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C6BDC5A-E729-4464-885F-03FF943954C9}" name="PivotTable2" cacheId="3" applyNumberFormats="0" applyBorderFormats="0" applyFontFormats="0" applyPatternFormats="0" applyAlignmentFormats="0" applyWidthHeightFormats="1" dataCaption="Values" updatedVersion="7" minRefreshableVersion="3" useAutoFormatting="1" itemPrintTitles="1" createdVersion="7" indent="0" outline="1" outlineData="1" multipleFieldFilters="0" chartFormat="1">
  <location ref="G6:H32" firstHeaderRow="1" firstDataRow="1" firstDataCol="1"/>
  <pivotFields count="5">
    <pivotField axis="axisRow" showAll="0">
      <items count="2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t="default"/>
      </items>
    </pivotField>
    <pivotField dataField="1" numFmtId="44" showAll="0"/>
    <pivotField numFmtId="9" showAll="0"/>
    <pivotField numFmtId="164" showAll="0"/>
    <pivotField showAll="0">
      <items count="26">
        <item x="7"/>
        <item x="6"/>
        <item x="14"/>
        <item x="12"/>
        <item x="8"/>
        <item x="13"/>
        <item x="21"/>
        <item x="2"/>
        <item x="0"/>
        <item x="22"/>
        <item x="17"/>
        <item x="4"/>
        <item x="1"/>
        <item x="10"/>
        <item x="11"/>
        <item x="9"/>
        <item x="23"/>
        <item x="16"/>
        <item x="15"/>
        <item x="19"/>
        <item x="5"/>
        <item x="24"/>
        <item x="3"/>
        <item x="18"/>
        <item x="20"/>
        <item t="default"/>
      </items>
    </pivotField>
  </pivotFields>
  <rowFields count="1">
    <field x="0"/>
  </rowFields>
  <rowItems count="2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 t="grand">
      <x/>
    </i>
  </rowItems>
  <colItems count="1">
    <i/>
  </colItems>
  <dataFields count="1">
    <dataField name="Sum of Monthly Sales" fld="1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2" displayName="Table2" ref="A7:C60" totalsRowShown="0">
  <autoFilter ref="A7:C60" xr:uid="{00000000-0009-0000-0100-000001000000}"/>
  <sortState xmlns:xlrd2="http://schemas.microsoft.com/office/spreadsheetml/2017/richdata2" ref="A2:C54">
    <sortCondition ref="A1:A54"/>
  </sortState>
  <tableColumns count="3">
    <tableColumn id="1" xr3:uid="{00000000-0010-0000-0000-000001000000}" name="SKU" dataDxfId="21"/>
    <tableColumn id="2" xr3:uid="{00000000-0010-0000-0000-000002000000}" name="Name" dataDxfId="20"/>
    <tableColumn id="3" xr3:uid="{00000000-0010-0000-0000-000003000000}" name="Suggested Retail" dataDxfId="19"/>
  </tableColumns>
  <tableStyleInfo name="TableStyleMedium1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23" displayName="Table23" ref="A7:C60" totalsRowShown="0">
  <autoFilter ref="A7:C60" xr:uid="{00000000-0009-0000-0100-000002000000}"/>
  <sortState xmlns:xlrd2="http://schemas.microsoft.com/office/spreadsheetml/2017/richdata2" ref="A8:C60">
    <sortCondition ref="A1:A54"/>
  </sortState>
  <tableColumns count="3">
    <tableColumn id="1" xr3:uid="{00000000-0010-0000-0100-000001000000}" name="SKU" dataDxfId="18"/>
    <tableColumn id="2" xr3:uid="{00000000-0010-0000-0100-000002000000}" name="Name" dataDxfId="17"/>
    <tableColumn id="3" xr3:uid="{00000000-0010-0000-0100-000003000000}" name="Suggested Retail" dataDxfId="16"/>
  </tableColumns>
  <tableStyleInfo name="TableStyleMedium1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234" displayName="Table234" ref="A7:E60" totalsRowShown="0">
  <autoFilter ref="A7:E60" xr:uid="{00000000-0009-0000-0100-000003000000}"/>
  <sortState xmlns:xlrd2="http://schemas.microsoft.com/office/spreadsheetml/2017/richdata2" ref="A8:C60">
    <sortCondition ref="A1:A54"/>
  </sortState>
  <tableColumns count="5">
    <tableColumn id="1" xr3:uid="{00000000-0010-0000-0200-000001000000}" name="SKU" dataDxfId="15"/>
    <tableColumn id="2" xr3:uid="{00000000-0010-0000-0200-000002000000}" name="Name" dataDxfId="14"/>
    <tableColumn id="3" xr3:uid="{00000000-0010-0000-0200-000003000000}" name="Suggested Retail" dataDxfId="13"/>
    <tableColumn id="4" xr3:uid="{E35A11C8-2062-4F62-A3C4-73564623F590}" name="YEAR CREATED"/>
    <tableColumn id="5" xr3:uid="{F46C7D55-417D-4821-A7F0-3831D662137D}" name="# of Years" dataDxfId="12"/>
  </tableColumns>
  <tableStyleInfo name="TableStyleMedium1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5A877073-58ED-4236-A11A-E10518B75823}" name="Commission" displayName="Commission" ref="A4:E29" totalsRowShown="0" headerRowDxfId="11" dataDxfId="9" headerRowBorderDxfId="10" tableBorderDxfId="8">
  <autoFilter ref="A4:E29" xr:uid="{6B1BA36C-8EF5-418D-B320-7AB22152AECA}"/>
  <sortState xmlns:xlrd2="http://schemas.microsoft.com/office/spreadsheetml/2017/richdata2" ref="A5:E29">
    <sortCondition ref="A4:A29"/>
  </sortState>
  <tableColumns count="5">
    <tableColumn id="1" xr3:uid="{0BD357FB-C32B-4B8E-B6EC-FDA1ADA09E67}" name="Name" dataDxfId="7"/>
    <tableColumn id="2" xr3:uid="{3252B5FC-B9C2-457E-B000-53279D5AF90A}" name="Monthly Sales" dataDxfId="6"/>
    <tableColumn id="3" xr3:uid="{CFF51AA4-1600-4B5C-918A-6BD145FBA4E5}" name="Commission Rate" dataDxfId="5"/>
    <tableColumn id="4" xr3:uid="{EFB08F06-ADCA-495F-A7D2-A2CA45495207}" name="Commission" dataDxfId="4">
      <calculatedColumnFormula>B5*C5</calculatedColumnFormula>
    </tableColumn>
    <tableColumn id="5" xr3:uid="{9FE76323-08E1-4ECA-B772-FCB009E661FF}" name="Rank" dataDxfId="3"/>
  </tableColumns>
  <tableStyleInfo name="TableStyleMedium1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4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0"/>
  <sheetViews>
    <sheetView workbookViewId="0">
      <selection sqref="A1:G1"/>
    </sheetView>
  </sheetViews>
  <sheetFormatPr defaultColWidth="11" defaultRowHeight="15.5" x14ac:dyDescent="0.35"/>
  <cols>
    <col min="1" max="1" width="18.25" customWidth="1"/>
    <col min="2" max="2" width="50.25" customWidth="1"/>
    <col min="3" max="3" width="18" style="59" customWidth="1"/>
  </cols>
  <sheetData>
    <row r="1" spans="1:7" ht="26" x14ac:dyDescent="0.6">
      <c r="A1" s="85" t="s">
        <v>114</v>
      </c>
      <c r="B1" s="85"/>
      <c r="C1" s="85"/>
      <c r="D1" s="85"/>
      <c r="E1" s="85"/>
      <c r="F1" s="85"/>
      <c r="G1" s="85"/>
    </row>
    <row r="2" spans="1:7" ht="23.5" x14ac:dyDescent="0.55000000000000004">
      <c r="A2" s="86" t="s">
        <v>108</v>
      </c>
      <c r="B2" s="86"/>
      <c r="C2" s="86"/>
      <c r="D2" s="86"/>
      <c r="E2" s="86"/>
      <c r="F2" s="86"/>
      <c r="G2" s="86"/>
    </row>
    <row r="3" spans="1:7" ht="23.5" x14ac:dyDescent="0.55000000000000004">
      <c r="A3" s="86" t="s">
        <v>109</v>
      </c>
      <c r="B3" s="86"/>
      <c r="C3" s="86"/>
      <c r="D3" s="86"/>
      <c r="E3" s="86"/>
      <c r="F3" s="86"/>
      <c r="G3" s="86"/>
    </row>
    <row r="4" spans="1:7" ht="23.5" x14ac:dyDescent="0.55000000000000004">
      <c r="A4" s="86" t="s">
        <v>110</v>
      </c>
      <c r="B4" s="86"/>
      <c r="C4" s="86"/>
      <c r="D4" s="86"/>
      <c r="E4" s="86"/>
      <c r="F4" s="86"/>
      <c r="G4" s="86"/>
    </row>
    <row r="5" spans="1:7" ht="23.5" x14ac:dyDescent="0.55000000000000004">
      <c r="A5" s="87" t="s">
        <v>111</v>
      </c>
      <c r="B5" s="87"/>
      <c r="C5" s="87"/>
      <c r="D5" s="87"/>
      <c r="E5" s="87"/>
      <c r="F5" s="87"/>
      <c r="G5" s="87"/>
    </row>
    <row r="7" spans="1:7" x14ac:dyDescent="0.35">
      <c r="A7" t="s">
        <v>107</v>
      </c>
      <c r="B7" t="s">
        <v>106</v>
      </c>
      <c r="C7" s="59" t="s">
        <v>105</v>
      </c>
    </row>
    <row r="8" spans="1:7" x14ac:dyDescent="0.35">
      <c r="A8" s="6" t="s">
        <v>104</v>
      </c>
      <c r="B8" s="6" t="s">
        <v>103</v>
      </c>
      <c r="C8" s="60">
        <v>14.5425</v>
      </c>
    </row>
    <row r="9" spans="1:7" x14ac:dyDescent="0.35">
      <c r="A9" s="2" t="s">
        <v>102</v>
      </c>
      <c r="B9" s="2" t="s">
        <v>101</v>
      </c>
      <c r="C9" s="61">
        <v>4725</v>
      </c>
    </row>
    <row r="10" spans="1:7" x14ac:dyDescent="0.35">
      <c r="A10" s="2" t="s">
        <v>100</v>
      </c>
      <c r="B10" s="2" t="s">
        <v>99</v>
      </c>
      <c r="C10" s="59">
        <v>2.3520000000000003</v>
      </c>
    </row>
    <row r="11" spans="1:7" x14ac:dyDescent="0.35">
      <c r="A11" s="2" t="s">
        <v>98</v>
      </c>
      <c r="B11" s="2" t="s">
        <v>97</v>
      </c>
      <c r="C11" s="59">
        <v>6.8774999999999995</v>
      </c>
    </row>
    <row r="12" spans="1:7" x14ac:dyDescent="0.35">
      <c r="A12" s="2" t="s">
        <v>96</v>
      </c>
      <c r="B12" s="2" t="s">
        <v>95</v>
      </c>
      <c r="C12" s="59">
        <v>11.8125</v>
      </c>
    </row>
    <row r="13" spans="1:7" x14ac:dyDescent="0.35">
      <c r="A13" s="2" t="s">
        <v>94</v>
      </c>
      <c r="B13" s="2" t="s">
        <v>93</v>
      </c>
      <c r="C13" s="61">
        <v>330.75</v>
      </c>
    </row>
    <row r="14" spans="1:7" x14ac:dyDescent="0.35">
      <c r="A14" s="2" t="s">
        <v>92</v>
      </c>
      <c r="B14" s="2" t="s">
        <v>91</v>
      </c>
      <c r="C14" s="61">
        <v>5460</v>
      </c>
    </row>
    <row r="15" spans="1:7" x14ac:dyDescent="0.35">
      <c r="A15" s="2" t="s">
        <v>90</v>
      </c>
      <c r="B15" s="2" t="s">
        <v>89</v>
      </c>
      <c r="C15" s="61">
        <v>367.5</v>
      </c>
    </row>
    <row r="16" spans="1:7" x14ac:dyDescent="0.35">
      <c r="A16" s="2" t="s">
        <v>88</v>
      </c>
      <c r="B16" s="7" t="s">
        <v>87</v>
      </c>
      <c r="C16" s="59">
        <v>2.7824999999999998</v>
      </c>
    </row>
    <row r="17" spans="1:3" x14ac:dyDescent="0.35">
      <c r="A17" s="2" t="s">
        <v>86</v>
      </c>
      <c r="B17" s="7" t="s">
        <v>85</v>
      </c>
      <c r="C17" s="59">
        <v>7.8224999999999998</v>
      </c>
    </row>
    <row r="18" spans="1:3" x14ac:dyDescent="0.35">
      <c r="A18" s="2" t="s">
        <v>84</v>
      </c>
      <c r="B18" s="7" t="s">
        <v>83</v>
      </c>
      <c r="C18" s="59">
        <v>13.02</v>
      </c>
    </row>
    <row r="19" spans="1:3" x14ac:dyDescent="0.35">
      <c r="A19" s="2" t="s">
        <v>82</v>
      </c>
      <c r="B19" s="2" t="s">
        <v>81</v>
      </c>
      <c r="C19" s="61">
        <v>404.25</v>
      </c>
    </row>
    <row r="20" spans="1:3" x14ac:dyDescent="0.35">
      <c r="A20" s="2" t="s">
        <v>80</v>
      </c>
      <c r="B20" s="7" t="s">
        <v>79</v>
      </c>
      <c r="C20" s="59">
        <v>3.9899999999999998</v>
      </c>
    </row>
    <row r="21" spans="1:3" x14ac:dyDescent="0.35">
      <c r="A21" s="2" t="s">
        <v>78</v>
      </c>
      <c r="B21" s="7" t="s">
        <v>77</v>
      </c>
      <c r="C21" s="59">
        <v>12.6</v>
      </c>
    </row>
    <row r="22" spans="1:3" x14ac:dyDescent="0.35">
      <c r="A22" s="2" t="s">
        <v>76</v>
      </c>
      <c r="B22" s="7" t="s">
        <v>75</v>
      </c>
      <c r="C22" s="59">
        <v>18.375</v>
      </c>
    </row>
    <row r="23" spans="1:3" x14ac:dyDescent="0.35">
      <c r="A23" s="2" t="s">
        <v>74</v>
      </c>
      <c r="B23" s="2" t="s">
        <v>73</v>
      </c>
      <c r="C23" s="61">
        <v>459.375</v>
      </c>
    </row>
    <row r="24" spans="1:3" x14ac:dyDescent="0.35">
      <c r="A24" s="2" t="s">
        <v>72</v>
      </c>
      <c r="B24" s="2" t="s">
        <v>71</v>
      </c>
      <c r="C24" s="61">
        <v>682.5</v>
      </c>
    </row>
    <row r="25" spans="1:3" x14ac:dyDescent="0.35">
      <c r="A25" s="2" t="s">
        <v>70</v>
      </c>
      <c r="B25" s="2" t="s">
        <v>69</v>
      </c>
      <c r="C25" s="61">
        <v>505.3125</v>
      </c>
    </row>
    <row r="26" spans="1:3" x14ac:dyDescent="0.35">
      <c r="A26" s="2" t="s">
        <v>68</v>
      </c>
      <c r="B26" s="2" t="s">
        <v>67</v>
      </c>
      <c r="C26" s="61">
        <v>551.25</v>
      </c>
    </row>
    <row r="27" spans="1:3" x14ac:dyDescent="0.35">
      <c r="A27" s="2" t="s">
        <v>66</v>
      </c>
      <c r="B27" s="2" t="s">
        <v>65</v>
      </c>
      <c r="C27" s="61">
        <v>597.1875</v>
      </c>
    </row>
    <row r="28" spans="1:3" x14ac:dyDescent="0.35">
      <c r="A28" s="2" t="s">
        <v>64</v>
      </c>
      <c r="B28" s="2" t="s">
        <v>63</v>
      </c>
      <c r="C28" s="61">
        <v>935.02499999999998</v>
      </c>
    </row>
    <row r="29" spans="1:3" x14ac:dyDescent="0.35">
      <c r="A29" s="2" t="s">
        <v>62</v>
      </c>
      <c r="B29" s="2" t="s">
        <v>61</v>
      </c>
      <c r="C29" s="61">
        <v>7875</v>
      </c>
    </row>
    <row r="30" spans="1:3" x14ac:dyDescent="0.35">
      <c r="A30" s="2" t="s">
        <v>60</v>
      </c>
      <c r="B30" s="2" t="s">
        <v>59</v>
      </c>
      <c r="C30" s="61">
        <v>826.875</v>
      </c>
    </row>
    <row r="31" spans="1:3" x14ac:dyDescent="0.35">
      <c r="A31" s="2" t="s">
        <v>58</v>
      </c>
      <c r="B31" s="2" t="s">
        <v>57</v>
      </c>
      <c r="C31" s="59">
        <v>13894.65</v>
      </c>
    </row>
    <row r="32" spans="1:3" x14ac:dyDescent="0.35">
      <c r="A32" s="6" t="s">
        <v>56</v>
      </c>
      <c r="B32" s="6" t="s">
        <v>55</v>
      </c>
      <c r="C32" s="60">
        <v>41.947500000000005</v>
      </c>
    </row>
    <row r="33" spans="1:3" x14ac:dyDescent="0.35">
      <c r="A33" s="2" t="s">
        <v>54</v>
      </c>
      <c r="B33" s="2" t="s">
        <v>53</v>
      </c>
      <c r="C33" s="61">
        <v>1056.5625</v>
      </c>
    </row>
    <row r="34" spans="1:3" x14ac:dyDescent="0.35">
      <c r="A34" s="2" t="s">
        <v>52</v>
      </c>
      <c r="B34" s="2" t="s">
        <v>51</v>
      </c>
      <c r="C34" s="61">
        <v>1260.2415000000001</v>
      </c>
    </row>
    <row r="35" spans="1:3" x14ac:dyDescent="0.35">
      <c r="A35" s="2" t="s">
        <v>50</v>
      </c>
      <c r="B35" s="2" t="s">
        <v>49</v>
      </c>
      <c r="C35" s="61">
        <v>1575</v>
      </c>
    </row>
    <row r="36" spans="1:3" x14ac:dyDescent="0.35">
      <c r="A36" s="2" t="s">
        <v>48</v>
      </c>
      <c r="B36" s="2" t="s">
        <v>47</v>
      </c>
      <c r="C36" s="59">
        <v>2.1</v>
      </c>
    </row>
    <row r="37" spans="1:3" x14ac:dyDescent="0.35">
      <c r="A37" s="2" t="s">
        <v>46</v>
      </c>
      <c r="B37" s="2" t="s">
        <v>45</v>
      </c>
      <c r="C37" s="59">
        <v>6.51</v>
      </c>
    </row>
    <row r="38" spans="1:3" x14ac:dyDescent="0.35">
      <c r="A38" s="2" t="s">
        <v>44</v>
      </c>
      <c r="B38" s="2" t="s">
        <v>43</v>
      </c>
      <c r="C38" s="59">
        <v>9.9749999999999996</v>
      </c>
    </row>
    <row r="39" spans="1:3" x14ac:dyDescent="0.35">
      <c r="A39" s="2" t="s">
        <v>42</v>
      </c>
      <c r="B39" s="2" t="s">
        <v>41</v>
      </c>
      <c r="C39" s="61">
        <v>7.7174999999999994</v>
      </c>
    </row>
    <row r="40" spans="1:3" x14ac:dyDescent="0.35">
      <c r="A40" s="2" t="s">
        <v>40</v>
      </c>
      <c r="B40" s="2" t="s">
        <v>39</v>
      </c>
      <c r="C40" s="61">
        <v>13.125</v>
      </c>
    </row>
    <row r="41" spans="1:3" x14ac:dyDescent="0.35">
      <c r="A41" s="2" t="s">
        <v>38</v>
      </c>
      <c r="B41" s="2" t="s">
        <v>37</v>
      </c>
      <c r="C41" s="61">
        <v>6.8250000000000002</v>
      </c>
    </row>
    <row r="42" spans="1:3" x14ac:dyDescent="0.35">
      <c r="A42" s="2" t="s">
        <v>36</v>
      </c>
      <c r="B42" s="2" t="s">
        <v>35</v>
      </c>
      <c r="C42" s="61">
        <v>10.290000000000001</v>
      </c>
    </row>
    <row r="43" spans="1:3" x14ac:dyDescent="0.35">
      <c r="A43" s="2" t="s">
        <v>34</v>
      </c>
      <c r="B43" s="2" t="s">
        <v>33</v>
      </c>
      <c r="C43" s="59">
        <v>294</v>
      </c>
    </row>
    <row r="44" spans="1:3" x14ac:dyDescent="0.35">
      <c r="A44" s="2" t="s">
        <v>32</v>
      </c>
      <c r="B44" s="2" t="s">
        <v>31</v>
      </c>
      <c r="C44" s="59">
        <v>2415</v>
      </c>
    </row>
    <row r="45" spans="1:3" x14ac:dyDescent="0.35">
      <c r="A45" s="2" t="s">
        <v>30</v>
      </c>
      <c r="B45" s="2" t="s">
        <v>29</v>
      </c>
      <c r="C45" s="59">
        <v>577.5</v>
      </c>
    </row>
    <row r="46" spans="1:3" x14ac:dyDescent="0.35">
      <c r="A46" s="2" t="s">
        <v>27</v>
      </c>
      <c r="B46" s="2" t="s">
        <v>28</v>
      </c>
      <c r="C46" s="59">
        <v>924</v>
      </c>
    </row>
    <row r="47" spans="1:3" x14ac:dyDescent="0.35">
      <c r="A47" s="2" t="s">
        <v>27</v>
      </c>
      <c r="B47" s="2" t="s">
        <v>26</v>
      </c>
      <c r="C47" s="59">
        <v>1050.2625</v>
      </c>
    </row>
    <row r="48" spans="1:3" x14ac:dyDescent="0.35">
      <c r="A48" s="2" t="s">
        <v>25</v>
      </c>
      <c r="B48" s="2" t="s">
        <v>24</v>
      </c>
      <c r="C48" s="59">
        <v>1076.25</v>
      </c>
    </row>
    <row r="49" spans="1:3" x14ac:dyDescent="0.35">
      <c r="A49" s="2" t="s">
        <v>23</v>
      </c>
      <c r="B49" s="2" t="s">
        <v>22</v>
      </c>
      <c r="C49" s="59">
        <v>1344</v>
      </c>
    </row>
    <row r="50" spans="1:3" x14ac:dyDescent="0.35">
      <c r="A50" s="2" t="s">
        <v>21</v>
      </c>
      <c r="B50" s="2" t="s">
        <v>20</v>
      </c>
      <c r="C50" s="59">
        <v>57.75</v>
      </c>
    </row>
    <row r="51" spans="1:3" ht="31" x14ac:dyDescent="0.35">
      <c r="A51" s="2" t="s">
        <v>19</v>
      </c>
      <c r="B51" s="4" t="s">
        <v>18</v>
      </c>
      <c r="C51" s="59">
        <v>5.5125000000000002</v>
      </c>
    </row>
    <row r="52" spans="1:3" ht="31" x14ac:dyDescent="0.35">
      <c r="A52" s="2" t="s">
        <v>17</v>
      </c>
      <c r="B52" s="4" t="s">
        <v>16</v>
      </c>
      <c r="C52" s="59">
        <v>19.9815</v>
      </c>
    </row>
    <row r="53" spans="1:3" ht="31" x14ac:dyDescent="0.35">
      <c r="A53" s="2" t="s">
        <v>15</v>
      </c>
      <c r="B53" s="4" t="s">
        <v>14</v>
      </c>
      <c r="C53" s="59">
        <v>34.838999999999999</v>
      </c>
    </row>
    <row r="54" spans="1:3" ht="31" x14ac:dyDescent="0.35">
      <c r="A54" s="2" t="s">
        <v>13</v>
      </c>
      <c r="B54" s="4" t="s">
        <v>12</v>
      </c>
      <c r="C54" s="59">
        <v>46.116</v>
      </c>
    </row>
    <row r="55" spans="1:3" x14ac:dyDescent="0.35">
      <c r="A55" s="2" t="s">
        <v>11</v>
      </c>
      <c r="B55" s="2" t="s">
        <v>10</v>
      </c>
      <c r="C55" s="61">
        <v>30030</v>
      </c>
    </row>
    <row r="56" spans="1:3" x14ac:dyDescent="0.35">
      <c r="A56" s="2" t="s">
        <v>9</v>
      </c>
      <c r="B56" s="2" t="s">
        <v>8</v>
      </c>
      <c r="C56" s="61">
        <v>46200</v>
      </c>
    </row>
    <row r="57" spans="1:3" x14ac:dyDescent="0.35">
      <c r="A57" s="2" t="s">
        <v>7</v>
      </c>
      <c r="B57" s="2" t="s">
        <v>6</v>
      </c>
      <c r="C57" s="61">
        <v>3213</v>
      </c>
    </row>
    <row r="58" spans="1:3" x14ac:dyDescent="0.35">
      <c r="A58" s="2" t="s">
        <v>5</v>
      </c>
      <c r="B58" s="2" t="s">
        <v>4</v>
      </c>
      <c r="C58" s="61">
        <v>6426</v>
      </c>
    </row>
    <row r="59" spans="1:3" x14ac:dyDescent="0.35">
      <c r="A59" s="2" t="s">
        <v>3</v>
      </c>
      <c r="B59" s="2" t="s">
        <v>2</v>
      </c>
      <c r="C59" s="61">
        <v>11245.5</v>
      </c>
    </row>
    <row r="60" spans="1:3" x14ac:dyDescent="0.35">
      <c r="A60" s="2" t="s">
        <v>1</v>
      </c>
      <c r="B60" s="2" t="s">
        <v>0</v>
      </c>
      <c r="C60" s="61">
        <v>20790</v>
      </c>
    </row>
  </sheetData>
  <mergeCells count="5">
    <mergeCell ref="A1:G1"/>
    <mergeCell ref="A2:G2"/>
    <mergeCell ref="A3:G3"/>
    <mergeCell ref="A4:G4"/>
    <mergeCell ref="A5:G5"/>
  </mergeCells>
  <pageMargins left="0.75" right="0.75" top="1" bottom="1" header="0.5" footer="0.5"/>
  <pageSetup orientation="portrait" horizontalDpi="4294967292" verticalDpi="4294967292"/>
  <drawing r:id="rId1"/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09F98C-2781-4E44-BA5B-92206AADAF46}">
  <dimension ref="A1:N29"/>
  <sheetViews>
    <sheetView topLeftCell="A3" zoomScaleNormal="100" workbookViewId="0">
      <selection activeCell="X16" sqref="X16"/>
    </sheetView>
  </sheetViews>
  <sheetFormatPr defaultColWidth="8.25" defaultRowHeight="14.5" x14ac:dyDescent="0.35"/>
  <cols>
    <col min="1" max="1" width="15.25" style="62" customWidth="1"/>
    <col min="2" max="2" width="14.08203125" style="62" customWidth="1"/>
    <col min="3" max="7" width="7.6640625" style="62" customWidth="1"/>
    <col min="8" max="8" width="13.83203125" style="62" customWidth="1"/>
    <col min="9" max="16384" width="8.25" style="62"/>
  </cols>
  <sheetData>
    <row r="1" spans="1:14" ht="67.5" customHeight="1" x14ac:dyDescent="0.35"/>
    <row r="2" spans="1:14" x14ac:dyDescent="0.35">
      <c r="A2" s="62" t="s">
        <v>206</v>
      </c>
      <c r="E2" s="92" t="s">
        <v>177</v>
      </c>
      <c r="F2" s="92"/>
      <c r="G2" s="94">
        <v>500</v>
      </c>
    </row>
    <row r="3" spans="1:14" ht="30" customHeight="1" x14ac:dyDescent="0.35">
      <c r="E3" s="93"/>
      <c r="F3" s="93"/>
      <c r="G3" s="95"/>
    </row>
    <row r="4" spans="1:14" ht="15.5" x14ac:dyDescent="0.35">
      <c r="A4" s="63" t="s">
        <v>178</v>
      </c>
      <c r="B4" s="64">
        <v>42370</v>
      </c>
      <c r="C4" s="64">
        <v>42401</v>
      </c>
      <c r="D4" s="64">
        <v>42430</v>
      </c>
      <c r="E4" s="64">
        <v>42461</v>
      </c>
      <c r="F4" s="64">
        <v>42491</v>
      </c>
      <c r="G4" s="64">
        <v>42522</v>
      </c>
      <c r="H4" s="64">
        <v>42552</v>
      </c>
      <c r="I4" s="64">
        <v>42583</v>
      </c>
      <c r="J4" s="64">
        <v>42614</v>
      </c>
      <c r="K4" s="64">
        <v>42644</v>
      </c>
      <c r="N4"/>
    </row>
    <row r="5" spans="1:14" x14ac:dyDescent="0.35">
      <c r="A5" s="62" t="s">
        <v>179</v>
      </c>
      <c r="B5" s="65">
        <v>2422</v>
      </c>
      <c r="C5" s="65">
        <v>1297</v>
      </c>
      <c r="D5" s="65">
        <v>499</v>
      </c>
      <c r="E5" s="65">
        <v>519</v>
      </c>
      <c r="F5" s="65">
        <v>765</v>
      </c>
      <c r="G5" s="65">
        <v>3553</v>
      </c>
      <c r="H5" s="62">
        <v>600</v>
      </c>
      <c r="I5" s="62">
        <v>1245</v>
      </c>
      <c r="J5" s="62" t="s">
        <v>205</v>
      </c>
      <c r="K5" s="62" t="s">
        <v>205</v>
      </c>
    </row>
    <row r="6" spans="1:14" x14ac:dyDescent="0.35">
      <c r="A6" s="62" t="s">
        <v>180</v>
      </c>
      <c r="B6" s="65">
        <v>1571</v>
      </c>
      <c r="C6" s="65">
        <v>1546</v>
      </c>
      <c r="D6" s="65">
        <v>1291</v>
      </c>
      <c r="E6" s="65">
        <v>5405</v>
      </c>
      <c r="F6" s="65">
        <v>2981</v>
      </c>
      <c r="G6" s="65">
        <v>66</v>
      </c>
      <c r="H6" s="62">
        <v>700</v>
      </c>
      <c r="I6" s="62">
        <v>676</v>
      </c>
      <c r="J6" s="62" t="s">
        <v>205</v>
      </c>
      <c r="K6" s="62" t="s">
        <v>205</v>
      </c>
    </row>
    <row r="7" spans="1:14" x14ac:dyDescent="0.35">
      <c r="A7" s="62" t="s">
        <v>181</v>
      </c>
      <c r="B7" s="65">
        <v>1245</v>
      </c>
      <c r="C7" s="65">
        <v>1444</v>
      </c>
      <c r="D7" s="65">
        <v>394</v>
      </c>
      <c r="E7" s="65">
        <v>369</v>
      </c>
      <c r="F7" s="65">
        <v>848</v>
      </c>
      <c r="G7" s="65">
        <v>170</v>
      </c>
      <c r="H7" s="62" t="s">
        <v>204</v>
      </c>
      <c r="I7" s="62">
        <v>344</v>
      </c>
      <c r="J7" s="62" t="s">
        <v>205</v>
      </c>
      <c r="K7" s="62" t="s">
        <v>205</v>
      </c>
    </row>
    <row r="8" spans="1:14" x14ac:dyDescent="0.35">
      <c r="A8" s="62" t="s">
        <v>182</v>
      </c>
      <c r="B8" s="65">
        <v>434</v>
      </c>
      <c r="C8" s="65">
        <v>1538</v>
      </c>
      <c r="D8" s="65">
        <v>730</v>
      </c>
      <c r="E8" s="65">
        <v>3284</v>
      </c>
      <c r="F8" s="65">
        <v>3253</v>
      </c>
      <c r="G8" s="65">
        <v>4455</v>
      </c>
      <c r="H8" s="62" t="s">
        <v>204</v>
      </c>
      <c r="I8" s="62">
        <v>666</v>
      </c>
      <c r="J8" s="62" t="s">
        <v>205</v>
      </c>
      <c r="K8" s="62" t="s">
        <v>205</v>
      </c>
    </row>
    <row r="9" spans="1:14" x14ac:dyDescent="0.35">
      <c r="A9" s="62" t="s">
        <v>183</v>
      </c>
      <c r="B9" s="65">
        <v>1955</v>
      </c>
      <c r="C9" s="65">
        <v>1899</v>
      </c>
      <c r="D9" s="65">
        <v>433</v>
      </c>
      <c r="E9" s="65">
        <v>497</v>
      </c>
      <c r="F9" s="65">
        <v>773</v>
      </c>
      <c r="G9" s="65">
        <v>552</v>
      </c>
      <c r="H9" s="62" t="s">
        <v>204</v>
      </c>
      <c r="I9" s="62">
        <v>666</v>
      </c>
      <c r="J9" s="62" t="s">
        <v>205</v>
      </c>
      <c r="K9" s="62" t="s">
        <v>205</v>
      </c>
    </row>
    <row r="10" spans="1:14" x14ac:dyDescent="0.35">
      <c r="A10" s="62" t="s">
        <v>184</v>
      </c>
      <c r="B10" s="65">
        <v>1946</v>
      </c>
      <c r="C10" s="65">
        <v>1736</v>
      </c>
      <c r="D10" s="65">
        <v>586</v>
      </c>
      <c r="E10" s="65">
        <v>-59</v>
      </c>
      <c r="F10" s="65">
        <v>290</v>
      </c>
      <c r="G10" s="65">
        <v>581</v>
      </c>
      <c r="H10" s="62" t="s">
        <v>204</v>
      </c>
      <c r="I10" s="62">
        <v>777</v>
      </c>
      <c r="J10" s="62" t="s">
        <v>205</v>
      </c>
      <c r="K10" s="62" t="s">
        <v>205</v>
      </c>
    </row>
    <row r="11" spans="1:14" x14ac:dyDescent="0.35">
      <c r="A11" s="62" t="s">
        <v>185</v>
      </c>
      <c r="B11" s="65">
        <v>1345</v>
      </c>
      <c r="C11" s="65">
        <v>941</v>
      </c>
      <c r="D11" s="65">
        <v>881</v>
      </c>
      <c r="E11" s="65">
        <v>771</v>
      </c>
      <c r="F11" s="65">
        <v>210</v>
      </c>
      <c r="G11" s="65">
        <v>4486</v>
      </c>
      <c r="H11" s="62" t="s">
        <v>204</v>
      </c>
      <c r="I11" s="62">
        <v>877</v>
      </c>
      <c r="J11" s="62" t="s">
        <v>205</v>
      </c>
      <c r="K11" s="62" t="s">
        <v>205</v>
      </c>
    </row>
    <row r="12" spans="1:14" x14ac:dyDescent="0.35">
      <c r="A12" s="62" t="s">
        <v>186</v>
      </c>
      <c r="B12" s="65">
        <v>395</v>
      </c>
      <c r="C12" s="65">
        <v>1368</v>
      </c>
      <c r="D12" s="65">
        <v>4467</v>
      </c>
      <c r="E12" s="65">
        <v>2391</v>
      </c>
      <c r="F12" s="65">
        <v>67</v>
      </c>
      <c r="G12" s="65">
        <v>914</v>
      </c>
      <c r="H12" s="62" t="s">
        <v>204</v>
      </c>
      <c r="I12" s="62">
        <v>555</v>
      </c>
      <c r="J12" s="62" t="s">
        <v>205</v>
      </c>
      <c r="K12" s="62" t="s">
        <v>205</v>
      </c>
    </row>
    <row r="13" spans="1:14" x14ac:dyDescent="0.35">
      <c r="A13" s="62" t="s">
        <v>187</v>
      </c>
      <c r="B13" s="65">
        <v>1587</v>
      </c>
      <c r="C13" s="65">
        <v>1489</v>
      </c>
      <c r="D13" s="65">
        <v>148</v>
      </c>
      <c r="E13" s="65">
        <v>2275</v>
      </c>
      <c r="F13" s="65">
        <v>38</v>
      </c>
      <c r="G13" s="65">
        <v>110</v>
      </c>
      <c r="H13" s="62" t="s">
        <v>204</v>
      </c>
      <c r="I13" s="62">
        <v>555</v>
      </c>
      <c r="J13" s="62" t="s">
        <v>205</v>
      </c>
      <c r="K13" s="62" t="s">
        <v>205</v>
      </c>
    </row>
    <row r="14" spans="1:14" x14ac:dyDescent="0.35">
      <c r="A14" s="62" t="s">
        <v>188</v>
      </c>
      <c r="B14" s="65">
        <v>1624</v>
      </c>
      <c r="C14" s="65">
        <v>1134</v>
      </c>
      <c r="D14" s="65">
        <v>386</v>
      </c>
      <c r="E14" s="65">
        <v>4378</v>
      </c>
      <c r="F14" s="65">
        <v>973</v>
      </c>
      <c r="G14" s="65">
        <v>897</v>
      </c>
      <c r="H14" s="62" t="s">
        <v>204</v>
      </c>
      <c r="I14" s="62" t="s">
        <v>204</v>
      </c>
      <c r="J14" s="62" t="s">
        <v>205</v>
      </c>
      <c r="K14" s="62" t="s">
        <v>205</v>
      </c>
    </row>
    <row r="15" spans="1:14" x14ac:dyDescent="0.35">
      <c r="A15" s="62" t="s">
        <v>189</v>
      </c>
      <c r="B15" s="65">
        <v>1428</v>
      </c>
      <c r="C15" s="65">
        <v>1392</v>
      </c>
      <c r="D15" s="65">
        <v>868</v>
      </c>
      <c r="E15" s="65">
        <v>385</v>
      </c>
      <c r="F15" s="65">
        <v>2518</v>
      </c>
      <c r="G15" s="65">
        <v>560</v>
      </c>
      <c r="H15" s="62" t="s">
        <v>204</v>
      </c>
      <c r="I15" s="62" t="s">
        <v>204</v>
      </c>
      <c r="J15" s="62" t="s">
        <v>205</v>
      </c>
      <c r="K15" s="62" t="s">
        <v>205</v>
      </c>
    </row>
    <row r="16" spans="1:14" x14ac:dyDescent="0.35">
      <c r="A16" s="62" t="s">
        <v>190</v>
      </c>
      <c r="B16" s="65">
        <v>409</v>
      </c>
      <c r="C16" s="65">
        <v>1410</v>
      </c>
      <c r="D16" s="65">
        <v>462</v>
      </c>
      <c r="E16" s="65">
        <v>649</v>
      </c>
      <c r="F16" s="65">
        <v>70</v>
      </c>
      <c r="G16" s="65">
        <v>592</v>
      </c>
      <c r="H16" s="62" t="s">
        <v>204</v>
      </c>
      <c r="I16" s="62" t="s">
        <v>204</v>
      </c>
      <c r="J16" s="62" t="s">
        <v>205</v>
      </c>
      <c r="K16" s="62" t="s">
        <v>205</v>
      </c>
    </row>
    <row r="17" spans="1:11" x14ac:dyDescent="0.35">
      <c r="A17" s="62" t="s">
        <v>191</v>
      </c>
      <c r="B17" s="65">
        <v>1545</v>
      </c>
      <c r="C17" s="65">
        <v>935</v>
      </c>
      <c r="D17" s="65">
        <v>308</v>
      </c>
      <c r="E17" s="65">
        <v>4462</v>
      </c>
      <c r="F17" s="65">
        <v>564</v>
      </c>
      <c r="G17" s="65">
        <v>975</v>
      </c>
      <c r="H17" s="62" t="s">
        <v>204</v>
      </c>
      <c r="I17" s="62" t="s">
        <v>204</v>
      </c>
      <c r="J17" s="62" t="s">
        <v>205</v>
      </c>
      <c r="K17" s="62" t="s">
        <v>205</v>
      </c>
    </row>
    <row r="18" spans="1:11" x14ac:dyDescent="0.35">
      <c r="A18" s="62" t="s">
        <v>192</v>
      </c>
      <c r="B18" s="65">
        <v>1121</v>
      </c>
      <c r="C18" s="65">
        <v>1932</v>
      </c>
      <c r="D18" s="65">
        <v>1359</v>
      </c>
      <c r="E18" s="65">
        <v>4418</v>
      </c>
      <c r="F18" s="65">
        <v>453</v>
      </c>
      <c r="G18" s="65">
        <v>4892</v>
      </c>
      <c r="H18" s="62" t="s">
        <v>204</v>
      </c>
      <c r="I18" s="62" t="s">
        <v>204</v>
      </c>
      <c r="J18" s="62" t="s">
        <v>205</v>
      </c>
      <c r="K18" s="62" t="s">
        <v>205</v>
      </c>
    </row>
    <row r="19" spans="1:11" x14ac:dyDescent="0.35">
      <c r="A19" s="62" t="s">
        <v>193</v>
      </c>
      <c r="B19" s="65">
        <v>144</v>
      </c>
      <c r="C19" s="65">
        <v>1324</v>
      </c>
      <c r="D19" s="65">
        <v>508</v>
      </c>
      <c r="E19" s="65">
        <v>519</v>
      </c>
      <c r="F19" s="65">
        <v>655</v>
      </c>
      <c r="G19" s="65">
        <v>125</v>
      </c>
      <c r="H19" s="62" t="s">
        <v>205</v>
      </c>
      <c r="I19" s="62" t="s">
        <v>204</v>
      </c>
      <c r="J19" s="62" t="s">
        <v>205</v>
      </c>
      <c r="K19" s="62" t="s">
        <v>205</v>
      </c>
    </row>
    <row r="20" spans="1:11" x14ac:dyDescent="0.35">
      <c r="A20" s="62" t="s">
        <v>194</v>
      </c>
      <c r="B20" s="65">
        <v>1876</v>
      </c>
      <c r="C20" s="65">
        <v>1213</v>
      </c>
      <c r="D20" s="65">
        <v>2123</v>
      </c>
      <c r="E20" s="65">
        <v>2567</v>
      </c>
      <c r="F20" s="65">
        <v>-26</v>
      </c>
      <c r="G20" s="65">
        <v>117</v>
      </c>
      <c r="H20" s="62" t="s">
        <v>205</v>
      </c>
      <c r="I20" s="62" t="s">
        <v>204</v>
      </c>
      <c r="J20" s="62" t="s">
        <v>205</v>
      </c>
      <c r="K20" s="62" t="s">
        <v>205</v>
      </c>
    </row>
    <row r="21" spans="1:11" x14ac:dyDescent="0.35">
      <c r="A21" s="62" t="s">
        <v>195</v>
      </c>
      <c r="B21" s="65">
        <v>1263</v>
      </c>
      <c r="C21" s="65">
        <v>1633</v>
      </c>
      <c r="D21" s="65">
        <v>4448</v>
      </c>
      <c r="E21" s="65">
        <v>775</v>
      </c>
      <c r="F21" s="65">
        <v>2732</v>
      </c>
      <c r="G21" s="65">
        <v>5717</v>
      </c>
      <c r="H21" s="62" t="s">
        <v>205</v>
      </c>
      <c r="I21" s="62" t="s">
        <v>204</v>
      </c>
      <c r="J21" s="62" t="s">
        <v>205</v>
      </c>
      <c r="K21" s="62" t="s">
        <v>205</v>
      </c>
    </row>
    <row r="22" spans="1:11" x14ac:dyDescent="0.35">
      <c r="A22" s="62" t="s">
        <v>196</v>
      </c>
      <c r="B22" s="65">
        <v>1420</v>
      </c>
      <c r="C22" s="65">
        <v>1823</v>
      </c>
      <c r="D22" s="65">
        <v>2250</v>
      </c>
      <c r="E22" s="65">
        <v>671</v>
      </c>
      <c r="F22" s="65">
        <v>187</v>
      </c>
      <c r="G22" s="65">
        <v>138</v>
      </c>
      <c r="H22" s="62" t="s">
        <v>205</v>
      </c>
      <c r="I22" s="62" t="s">
        <v>204</v>
      </c>
      <c r="J22" s="62" t="s">
        <v>205</v>
      </c>
      <c r="K22" s="62" t="s">
        <v>205</v>
      </c>
    </row>
    <row r="23" spans="1:11" x14ac:dyDescent="0.35">
      <c r="A23" s="62" t="s">
        <v>197</v>
      </c>
      <c r="B23" s="65">
        <v>1279</v>
      </c>
      <c r="C23" s="65">
        <v>1113</v>
      </c>
      <c r="D23" s="65">
        <v>281</v>
      </c>
      <c r="E23" s="65">
        <v>771</v>
      </c>
      <c r="F23" s="65">
        <v>817</v>
      </c>
      <c r="G23" s="65">
        <v>981</v>
      </c>
      <c r="H23" s="62" t="s">
        <v>205</v>
      </c>
      <c r="I23" s="62" t="s">
        <v>204</v>
      </c>
      <c r="J23" s="62" t="s">
        <v>205</v>
      </c>
      <c r="K23" s="62" t="s">
        <v>205</v>
      </c>
    </row>
    <row r="24" spans="1:11" x14ac:dyDescent="0.35">
      <c r="A24" s="62" t="s">
        <v>198</v>
      </c>
      <c r="B24" s="65">
        <v>1297</v>
      </c>
      <c r="C24" s="65">
        <v>1509</v>
      </c>
      <c r="D24" s="65">
        <v>2733</v>
      </c>
      <c r="E24" s="65">
        <v>683</v>
      </c>
      <c r="F24" s="65">
        <v>700</v>
      </c>
      <c r="G24" s="65">
        <v>238</v>
      </c>
      <c r="H24" s="62" t="s">
        <v>205</v>
      </c>
      <c r="I24" s="62" t="s">
        <v>204</v>
      </c>
      <c r="J24" s="62" t="s">
        <v>205</v>
      </c>
      <c r="K24" s="62" t="s">
        <v>205</v>
      </c>
    </row>
    <row r="25" spans="1:11" x14ac:dyDescent="0.35">
      <c r="A25" s="62" t="s">
        <v>199</v>
      </c>
      <c r="B25" s="65">
        <v>2530</v>
      </c>
      <c r="C25" s="65">
        <v>1783</v>
      </c>
      <c r="D25" s="65">
        <v>645</v>
      </c>
      <c r="E25" s="65">
        <v>242</v>
      </c>
      <c r="F25" s="65">
        <v>-10</v>
      </c>
      <c r="G25" s="65">
        <v>342</v>
      </c>
      <c r="H25" s="62" t="s">
        <v>205</v>
      </c>
      <c r="I25" s="62" t="s">
        <v>204</v>
      </c>
      <c r="J25" s="62" t="s">
        <v>205</v>
      </c>
      <c r="K25" s="62" t="s">
        <v>205</v>
      </c>
    </row>
    <row r="26" spans="1:11" x14ac:dyDescent="0.35">
      <c r="A26" s="62" t="s">
        <v>200</v>
      </c>
      <c r="B26" s="65">
        <v>1079</v>
      </c>
      <c r="C26" s="65">
        <v>1411</v>
      </c>
      <c r="D26" s="65">
        <v>706</v>
      </c>
      <c r="E26" s="65">
        <v>249</v>
      </c>
      <c r="F26" s="65">
        <v>674</v>
      </c>
      <c r="G26" s="65">
        <v>5139</v>
      </c>
      <c r="H26" s="62" t="s">
        <v>205</v>
      </c>
      <c r="I26" s="62" t="s">
        <v>205</v>
      </c>
      <c r="J26" s="62" t="s">
        <v>205</v>
      </c>
      <c r="K26" s="62" t="s">
        <v>205</v>
      </c>
    </row>
    <row r="27" spans="1:11" x14ac:dyDescent="0.35">
      <c r="A27" s="62" t="s">
        <v>201</v>
      </c>
      <c r="B27" s="65">
        <v>1211</v>
      </c>
      <c r="C27" s="65">
        <v>1495</v>
      </c>
      <c r="D27" s="65">
        <v>406</v>
      </c>
      <c r="E27" s="65">
        <v>765</v>
      </c>
      <c r="F27" s="65">
        <v>643</v>
      </c>
      <c r="G27" s="65">
        <v>872</v>
      </c>
      <c r="H27" s="62" t="s">
        <v>205</v>
      </c>
      <c r="I27" s="62" t="s">
        <v>205</v>
      </c>
      <c r="J27" s="62" t="s">
        <v>205</v>
      </c>
      <c r="K27" s="62" t="s">
        <v>205</v>
      </c>
    </row>
    <row r="28" spans="1:11" x14ac:dyDescent="0.35">
      <c r="A28" s="62" t="s">
        <v>202</v>
      </c>
      <c r="B28" s="65">
        <v>1372</v>
      </c>
      <c r="C28" s="65">
        <v>1333</v>
      </c>
      <c r="D28" s="65">
        <v>981</v>
      </c>
      <c r="E28" s="65">
        <v>531</v>
      </c>
      <c r="F28" s="65">
        <v>414</v>
      </c>
      <c r="G28" s="65">
        <v>3807</v>
      </c>
      <c r="H28" s="62" t="s">
        <v>205</v>
      </c>
      <c r="I28" s="62" t="s">
        <v>205</v>
      </c>
      <c r="J28" s="62" t="s">
        <v>205</v>
      </c>
      <c r="K28" s="62" t="s">
        <v>205</v>
      </c>
    </row>
    <row r="29" spans="1:11" x14ac:dyDescent="0.35">
      <c r="A29" s="62" t="s">
        <v>203</v>
      </c>
      <c r="B29" s="65">
        <v>1621</v>
      </c>
      <c r="C29" s="65">
        <v>1075</v>
      </c>
      <c r="D29" s="65">
        <v>487</v>
      </c>
      <c r="E29" s="65">
        <v>311</v>
      </c>
      <c r="F29" s="65">
        <v>901</v>
      </c>
      <c r="G29" s="65">
        <v>688</v>
      </c>
      <c r="H29" s="62" t="s">
        <v>205</v>
      </c>
      <c r="I29" s="62" t="s">
        <v>205</v>
      </c>
      <c r="J29" s="62" t="s">
        <v>205</v>
      </c>
      <c r="K29" s="62" t="s">
        <v>205</v>
      </c>
    </row>
  </sheetData>
  <mergeCells count="2">
    <mergeCell ref="E2:F3"/>
    <mergeCell ref="G2:G3"/>
  </mergeCells>
  <pageMargins left="0.7" right="0.7" top="0.75" bottom="0.75" header="0.3" footer="0.3"/>
  <pageSetup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CEBD6A-15D9-4B00-BE64-E77D14C71D88}">
  <dimension ref="A1:N29"/>
  <sheetViews>
    <sheetView zoomScaleNormal="100" workbookViewId="0">
      <selection activeCell="M34" sqref="M34"/>
    </sheetView>
  </sheetViews>
  <sheetFormatPr defaultColWidth="8.25" defaultRowHeight="14.5" x14ac:dyDescent="0.35"/>
  <cols>
    <col min="1" max="1" width="15.25" style="62" customWidth="1"/>
    <col min="2" max="2" width="14.08203125" style="62" customWidth="1"/>
    <col min="3" max="7" width="7.6640625" style="62" customWidth="1"/>
    <col min="8" max="8" width="7.25" style="62" customWidth="1"/>
    <col min="9" max="16384" width="8.25" style="62"/>
  </cols>
  <sheetData>
    <row r="1" spans="1:14" ht="67.5" customHeight="1" x14ac:dyDescent="0.35"/>
    <row r="2" spans="1:14" x14ac:dyDescent="0.35">
      <c r="A2" s="62" t="s">
        <v>206</v>
      </c>
      <c r="E2" s="92" t="s">
        <v>177</v>
      </c>
      <c r="F2" s="92"/>
      <c r="G2" s="94">
        <v>500</v>
      </c>
    </row>
    <row r="3" spans="1:14" ht="30" customHeight="1" x14ac:dyDescent="0.35">
      <c r="E3" s="93"/>
      <c r="F3" s="93"/>
      <c r="G3" s="95"/>
    </row>
    <row r="4" spans="1:14" ht="15.5" x14ac:dyDescent="0.35">
      <c r="A4" s="63" t="s">
        <v>178</v>
      </c>
      <c r="B4" s="64">
        <v>42370</v>
      </c>
      <c r="C4" s="66">
        <v>42401</v>
      </c>
      <c r="D4" s="64"/>
      <c r="E4" s="66"/>
      <c r="F4" s="64"/>
      <c r="G4" s="66"/>
      <c r="H4" s="64"/>
      <c r="I4" s="66"/>
      <c r="J4" s="64"/>
      <c r="K4" s="66"/>
      <c r="N4"/>
    </row>
    <row r="5" spans="1:14" x14ac:dyDescent="0.35">
      <c r="A5" s="62" t="s">
        <v>179</v>
      </c>
      <c r="B5" s="65">
        <v>2422</v>
      </c>
      <c r="C5" s="65">
        <v>1297</v>
      </c>
      <c r="D5" s="65">
        <v>499</v>
      </c>
      <c r="E5" s="65">
        <v>519</v>
      </c>
      <c r="F5" s="65">
        <v>765</v>
      </c>
      <c r="G5" s="65">
        <v>3553</v>
      </c>
      <c r="H5" s="62">
        <v>600</v>
      </c>
      <c r="I5" s="62">
        <v>1245</v>
      </c>
      <c r="J5" s="62" t="s">
        <v>205</v>
      </c>
      <c r="K5" s="62" t="s">
        <v>205</v>
      </c>
    </row>
    <row r="6" spans="1:14" x14ac:dyDescent="0.35">
      <c r="A6" s="62" t="s">
        <v>180</v>
      </c>
      <c r="B6" s="65">
        <v>1571</v>
      </c>
      <c r="C6" s="65">
        <v>1546</v>
      </c>
      <c r="D6" s="65">
        <v>1291</v>
      </c>
      <c r="E6" s="65">
        <v>5405</v>
      </c>
      <c r="F6" s="65">
        <v>2981</v>
      </c>
      <c r="G6" s="65">
        <v>66</v>
      </c>
      <c r="H6" s="62">
        <v>700</v>
      </c>
      <c r="I6" s="62">
        <v>676</v>
      </c>
      <c r="J6" s="62" t="s">
        <v>205</v>
      </c>
      <c r="K6" s="62" t="s">
        <v>205</v>
      </c>
    </row>
    <row r="7" spans="1:14" x14ac:dyDescent="0.35">
      <c r="A7" s="62" t="s">
        <v>181</v>
      </c>
      <c r="B7" s="65">
        <v>1245</v>
      </c>
      <c r="C7" s="65">
        <v>1444</v>
      </c>
      <c r="D7" s="65">
        <v>394</v>
      </c>
      <c r="E7" s="65">
        <v>369</v>
      </c>
      <c r="F7" s="65">
        <v>848</v>
      </c>
      <c r="G7" s="65">
        <v>170</v>
      </c>
      <c r="H7" s="62" t="s">
        <v>204</v>
      </c>
      <c r="I7" s="62">
        <v>344</v>
      </c>
      <c r="J7" s="62" t="s">
        <v>205</v>
      </c>
      <c r="K7" s="62" t="s">
        <v>205</v>
      </c>
    </row>
    <row r="8" spans="1:14" x14ac:dyDescent="0.35">
      <c r="A8" s="62" t="s">
        <v>182</v>
      </c>
      <c r="B8" s="65">
        <v>434</v>
      </c>
      <c r="C8" s="65">
        <v>1538</v>
      </c>
      <c r="D8" s="65">
        <v>730</v>
      </c>
      <c r="E8" s="65">
        <v>3284</v>
      </c>
      <c r="F8" s="65">
        <v>3253</v>
      </c>
      <c r="G8" s="65">
        <v>4455</v>
      </c>
      <c r="H8" s="62" t="s">
        <v>204</v>
      </c>
      <c r="I8" s="62">
        <v>666</v>
      </c>
      <c r="J8" s="62" t="s">
        <v>205</v>
      </c>
      <c r="K8" s="62" t="s">
        <v>205</v>
      </c>
    </row>
    <row r="9" spans="1:14" x14ac:dyDescent="0.35">
      <c r="A9" s="62" t="s">
        <v>183</v>
      </c>
      <c r="B9" s="65">
        <v>1955</v>
      </c>
      <c r="C9" s="65">
        <v>1899</v>
      </c>
      <c r="D9" s="65">
        <v>433</v>
      </c>
      <c r="E9" s="65">
        <v>497</v>
      </c>
      <c r="F9" s="65">
        <v>773</v>
      </c>
      <c r="G9" s="65">
        <v>552</v>
      </c>
      <c r="H9" s="62" t="s">
        <v>204</v>
      </c>
      <c r="I9" s="62">
        <v>666</v>
      </c>
      <c r="J9" s="62" t="s">
        <v>205</v>
      </c>
      <c r="K9" s="62" t="s">
        <v>205</v>
      </c>
    </row>
    <row r="10" spans="1:14" x14ac:dyDescent="0.35">
      <c r="A10" s="62" t="s">
        <v>184</v>
      </c>
      <c r="B10" s="65">
        <v>1946</v>
      </c>
      <c r="C10" s="65">
        <v>1736</v>
      </c>
      <c r="D10" s="65">
        <v>586</v>
      </c>
      <c r="E10" s="65">
        <v>-59</v>
      </c>
      <c r="F10" s="65">
        <v>290</v>
      </c>
      <c r="G10" s="65">
        <v>581</v>
      </c>
      <c r="H10" s="62" t="s">
        <v>204</v>
      </c>
      <c r="I10" s="62">
        <v>777</v>
      </c>
      <c r="J10" s="62" t="s">
        <v>205</v>
      </c>
      <c r="K10" s="62" t="s">
        <v>205</v>
      </c>
    </row>
    <row r="11" spans="1:14" x14ac:dyDescent="0.35">
      <c r="A11" s="62" t="s">
        <v>185</v>
      </c>
      <c r="B11" s="65">
        <v>1345</v>
      </c>
      <c r="C11" s="65">
        <v>941</v>
      </c>
      <c r="D11" s="65">
        <v>881</v>
      </c>
      <c r="E11" s="65">
        <v>771</v>
      </c>
      <c r="F11" s="65">
        <v>210</v>
      </c>
      <c r="G11" s="65">
        <v>4486</v>
      </c>
      <c r="H11" s="62" t="s">
        <v>204</v>
      </c>
      <c r="I11" s="62">
        <v>877</v>
      </c>
      <c r="J11" s="62" t="s">
        <v>205</v>
      </c>
      <c r="K11" s="62" t="s">
        <v>205</v>
      </c>
    </row>
    <row r="12" spans="1:14" x14ac:dyDescent="0.35">
      <c r="A12" s="62" t="s">
        <v>186</v>
      </c>
      <c r="B12" s="65">
        <v>395</v>
      </c>
      <c r="C12" s="65">
        <v>1368</v>
      </c>
      <c r="D12" s="65">
        <v>4467</v>
      </c>
      <c r="E12" s="65">
        <v>2391</v>
      </c>
      <c r="F12" s="65">
        <v>67</v>
      </c>
      <c r="G12" s="65">
        <v>914</v>
      </c>
      <c r="H12" s="62" t="s">
        <v>204</v>
      </c>
      <c r="I12" s="62">
        <v>555</v>
      </c>
      <c r="J12" s="62" t="s">
        <v>205</v>
      </c>
      <c r="K12" s="62" t="s">
        <v>205</v>
      </c>
    </row>
    <row r="13" spans="1:14" x14ac:dyDescent="0.35">
      <c r="A13" s="62" t="s">
        <v>187</v>
      </c>
      <c r="B13" s="65">
        <v>1587</v>
      </c>
      <c r="C13" s="65">
        <v>1489</v>
      </c>
      <c r="D13" s="65">
        <v>148</v>
      </c>
      <c r="E13" s="65">
        <v>2275</v>
      </c>
      <c r="F13" s="65">
        <v>38</v>
      </c>
      <c r="G13" s="65">
        <v>110</v>
      </c>
      <c r="H13" s="62" t="s">
        <v>204</v>
      </c>
      <c r="I13" s="62">
        <v>555</v>
      </c>
      <c r="J13" s="62" t="s">
        <v>205</v>
      </c>
      <c r="K13" s="62" t="s">
        <v>205</v>
      </c>
    </row>
    <row r="14" spans="1:14" x14ac:dyDescent="0.35">
      <c r="A14" s="62" t="s">
        <v>188</v>
      </c>
      <c r="B14" s="65">
        <v>1624</v>
      </c>
      <c r="C14" s="65">
        <v>1134</v>
      </c>
      <c r="D14" s="65">
        <v>386</v>
      </c>
      <c r="E14" s="65">
        <v>4378</v>
      </c>
      <c r="F14" s="65">
        <v>973</v>
      </c>
      <c r="G14" s="65">
        <v>897</v>
      </c>
      <c r="H14" s="62" t="s">
        <v>204</v>
      </c>
      <c r="I14" s="62" t="s">
        <v>204</v>
      </c>
      <c r="J14" s="62" t="s">
        <v>205</v>
      </c>
      <c r="K14" s="62" t="s">
        <v>205</v>
      </c>
    </row>
    <row r="15" spans="1:14" x14ac:dyDescent="0.35">
      <c r="A15" s="62" t="s">
        <v>189</v>
      </c>
      <c r="B15" s="65">
        <v>1428</v>
      </c>
      <c r="C15" s="65">
        <v>1392</v>
      </c>
      <c r="D15" s="65">
        <v>868</v>
      </c>
      <c r="E15" s="65">
        <v>385</v>
      </c>
      <c r="F15" s="65">
        <v>2518</v>
      </c>
      <c r="G15" s="65">
        <v>560</v>
      </c>
      <c r="H15" s="62" t="s">
        <v>204</v>
      </c>
      <c r="I15" s="62" t="s">
        <v>204</v>
      </c>
      <c r="J15" s="62" t="s">
        <v>205</v>
      </c>
      <c r="K15" s="62" t="s">
        <v>205</v>
      </c>
    </row>
    <row r="16" spans="1:14" x14ac:dyDescent="0.35">
      <c r="A16" s="62" t="s">
        <v>190</v>
      </c>
      <c r="B16" s="65">
        <v>409</v>
      </c>
      <c r="C16" s="65">
        <v>1410</v>
      </c>
      <c r="D16" s="65">
        <v>462</v>
      </c>
      <c r="E16" s="65">
        <v>649</v>
      </c>
      <c r="F16" s="65">
        <v>70</v>
      </c>
      <c r="G16" s="65">
        <v>592</v>
      </c>
      <c r="H16" s="62" t="s">
        <v>204</v>
      </c>
      <c r="I16" s="62" t="s">
        <v>204</v>
      </c>
      <c r="J16" s="62" t="s">
        <v>205</v>
      </c>
      <c r="K16" s="62" t="s">
        <v>205</v>
      </c>
    </row>
    <row r="17" spans="1:11" x14ac:dyDescent="0.35">
      <c r="A17" s="62" t="s">
        <v>191</v>
      </c>
      <c r="B17" s="65">
        <v>1545</v>
      </c>
      <c r="C17" s="65">
        <v>935</v>
      </c>
      <c r="D17" s="65">
        <v>308</v>
      </c>
      <c r="E17" s="65">
        <v>4462</v>
      </c>
      <c r="F17" s="65">
        <v>564</v>
      </c>
      <c r="G17" s="65">
        <v>975</v>
      </c>
      <c r="H17" s="62" t="s">
        <v>204</v>
      </c>
      <c r="I17" s="62" t="s">
        <v>204</v>
      </c>
      <c r="J17" s="62" t="s">
        <v>205</v>
      </c>
      <c r="K17" s="62" t="s">
        <v>205</v>
      </c>
    </row>
    <row r="18" spans="1:11" x14ac:dyDescent="0.35">
      <c r="A18" s="62" t="s">
        <v>192</v>
      </c>
      <c r="B18" s="65">
        <v>1121</v>
      </c>
      <c r="C18" s="65">
        <v>1932</v>
      </c>
      <c r="D18" s="65">
        <v>1359</v>
      </c>
      <c r="E18" s="65">
        <v>4418</v>
      </c>
      <c r="F18" s="65">
        <v>453</v>
      </c>
      <c r="G18" s="65">
        <v>4892</v>
      </c>
      <c r="H18" s="62" t="s">
        <v>204</v>
      </c>
      <c r="I18" s="62" t="s">
        <v>204</v>
      </c>
      <c r="J18" s="62" t="s">
        <v>205</v>
      </c>
      <c r="K18" s="62" t="s">
        <v>205</v>
      </c>
    </row>
    <row r="19" spans="1:11" x14ac:dyDescent="0.35">
      <c r="A19" s="62" t="s">
        <v>193</v>
      </c>
      <c r="B19" s="65">
        <v>144</v>
      </c>
      <c r="C19" s="65">
        <v>1324</v>
      </c>
      <c r="D19" s="65">
        <v>508</v>
      </c>
      <c r="E19" s="65">
        <v>519</v>
      </c>
      <c r="F19" s="65">
        <v>655</v>
      </c>
      <c r="G19" s="65">
        <v>125</v>
      </c>
      <c r="H19" s="62" t="s">
        <v>205</v>
      </c>
      <c r="I19" s="62" t="s">
        <v>204</v>
      </c>
      <c r="J19" s="62" t="s">
        <v>205</v>
      </c>
      <c r="K19" s="62" t="s">
        <v>205</v>
      </c>
    </row>
    <row r="20" spans="1:11" x14ac:dyDescent="0.35">
      <c r="A20" s="62" t="s">
        <v>194</v>
      </c>
      <c r="B20" s="65">
        <v>1876</v>
      </c>
      <c r="C20" s="65">
        <v>1213</v>
      </c>
      <c r="D20" s="65">
        <v>2123</v>
      </c>
      <c r="E20" s="65">
        <v>2567</v>
      </c>
      <c r="F20" s="65">
        <v>-26</v>
      </c>
      <c r="G20" s="65">
        <v>117</v>
      </c>
      <c r="H20" s="62" t="s">
        <v>205</v>
      </c>
      <c r="I20" s="62" t="s">
        <v>204</v>
      </c>
      <c r="J20" s="62" t="s">
        <v>205</v>
      </c>
      <c r="K20" s="62" t="s">
        <v>205</v>
      </c>
    </row>
    <row r="21" spans="1:11" x14ac:dyDescent="0.35">
      <c r="A21" s="62" t="s">
        <v>195</v>
      </c>
      <c r="B21" s="65">
        <v>1263</v>
      </c>
      <c r="C21" s="65">
        <v>1633</v>
      </c>
      <c r="D21" s="65">
        <v>4448</v>
      </c>
      <c r="E21" s="65">
        <v>775</v>
      </c>
      <c r="F21" s="65">
        <v>2732</v>
      </c>
      <c r="G21" s="65">
        <v>5717</v>
      </c>
      <c r="H21" s="62" t="s">
        <v>205</v>
      </c>
      <c r="I21" s="62" t="s">
        <v>204</v>
      </c>
      <c r="J21" s="62" t="s">
        <v>205</v>
      </c>
      <c r="K21" s="62" t="s">
        <v>205</v>
      </c>
    </row>
    <row r="22" spans="1:11" x14ac:dyDescent="0.35">
      <c r="A22" s="62" t="s">
        <v>196</v>
      </c>
      <c r="B22" s="65">
        <v>1420</v>
      </c>
      <c r="C22" s="65">
        <v>1823</v>
      </c>
      <c r="D22" s="65">
        <v>2250</v>
      </c>
      <c r="E22" s="65">
        <v>671</v>
      </c>
      <c r="F22" s="65">
        <v>187</v>
      </c>
      <c r="G22" s="65">
        <v>138</v>
      </c>
      <c r="H22" s="62" t="s">
        <v>205</v>
      </c>
      <c r="I22" s="62" t="s">
        <v>204</v>
      </c>
      <c r="J22" s="62" t="s">
        <v>205</v>
      </c>
      <c r="K22" s="62" t="s">
        <v>205</v>
      </c>
    </row>
    <row r="23" spans="1:11" x14ac:dyDescent="0.35">
      <c r="A23" s="62" t="s">
        <v>197</v>
      </c>
      <c r="B23" s="65">
        <v>1279</v>
      </c>
      <c r="C23" s="65">
        <v>1113</v>
      </c>
      <c r="D23" s="65">
        <v>281</v>
      </c>
      <c r="E23" s="65">
        <v>771</v>
      </c>
      <c r="F23" s="65">
        <v>817</v>
      </c>
      <c r="G23" s="65">
        <v>981</v>
      </c>
      <c r="H23" s="62" t="s">
        <v>205</v>
      </c>
      <c r="I23" s="62" t="s">
        <v>204</v>
      </c>
      <c r="J23" s="62" t="s">
        <v>205</v>
      </c>
      <c r="K23" s="62" t="s">
        <v>205</v>
      </c>
    </row>
    <row r="24" spans="1:11" x14ac:dyDescent="0.35">
      <c r="A24" s="62" t="s">
        <v>198</v>
      </c>
      <c r="B24" s="65">
        <v>1297</v>
      </c>
      <c r="C24" s="65">
        <v>1509</v>
      </c>
      <c r="D24" s="65">
        <v>2733</v>
      </c>
      <c r="E24" s="65">
        <v>683</v>
      </c>
      <c r="F24" s="65">
        <v>700</v>
      </c>
      <c r="G24" s="65">
        <v>238</v>
      </c>
      <c r="H24" s="62" t="s">
        <v>205</v>
      </c>
      <c r="I24" s="62" t="s">
        <v>204</v>
      </c>
      <c r="J24" s="62" t="s">
        <v>205</v>
      </c>
      <c r="K24" s="62" t="s">
        <v>205</v>
      </c>
    </row>
    <row r="25" spans="1:11" x14ac:dyDescent="0.35">
      <c r="A25" s="62" t="s">
        <v>199</v>
      </c>
      <c r="B25" s="65">
        <v>2530</v>
      </c>
      <c r="C25" s="65">
        <v>1783</v>
      </c>
      <c r="D25" s="65">
        <v>645</v>
      </c>
      <c r="E25" s="65">
        <v>242</v>
      </c>
      <c r="F25" s="65">
        <v>-10</v>
      </c>
      <c r="G25" s="65">
        <v>342</v>
      </c>
      <c r="H25" s="62" t="s">
        <v>205</v>
      </c>
      <c r="I25" s="62" t="s">
        <v>204</v>
      </c>
      <c r="J25" s="62" t="s">
        <v>205</v>
      </c>
      <c r="K25" s="62" t="s">
        <v>205</v>
      </c>
    </row>
    <row r="26" spans="1:11" x14ac:dyDescent="0.35">
      <c r="A26" s="62" t="s">
        <v>200</v>
      </c>
      <c r="B26" s="65">
        <v>1079</v>
      </c>
      <c r="C26" s="65">
        <v>1411</v>
      </c>
      <c r="D26" s="65">
        <v>706</v>
      </c>
      <c r="E26" s="65">
        <v>249</v>
      </c>
      <c r="F26" s="65">
        <v>674</v>
      </c>
      <c r="G26" s="65">
        <v>5139</v>
      </c>
      <c r="H26" s="62" t="s">
        <v>205</v>
      </c>
      <c r="I26" s="62" t="s">
        <v>205</v>
      </c>
      <c r="J26" s="62" t="s">
        <v>205</v>
      </c>
      <c r="K26" s="62" t="s">
        <v>205</v>
      </c>
    </row>
    <row r="27" spans="1:11" x14ac:dyDescent="0.35">
      <c r="A27" s="62" t="s">
        <v>201</v>
      </c>
      <c r="B27" s="65">
        <v>1211</v>
      </c>
      <c r="C27" s="65">
        <v>1495</v>
      </c>
      <c r="D27" s="65">
        <v>406</v>
      </c>
      <c r="E27" s="65">
        <v>765</v>
      </c>
      <c r="F27" s="65">
        <v>643</v>
      </c>
      <c r="G27" s="65">
        <v>872</v>
      </c>
      <c r="H27" s="62" t="s">
        <v>205</v>
      </c>
      <c r="I27" s="62" t="s">
        <v>205</v>
      </c>
      <c r="J27" s="62" t="s">
        <v>205</v>
      </c>
      <c r="K27" s="62" t="s">
        <v>205</v>
      </c>
    </row>
    <row r="28" spans="1:11" x14ac:dyDescent="0.35">
      <c r="A28" s="62" t="s">
        <v>202</v>
      </c>
      <c r="B28" s="65">
        <v>1372</v>
      </c>
      <c r="C28" s="65">
        <v>1333</v>
      </c>
      <c r="D28" s="65">
        <v>981</v>
      </c>
      <c r="E28" s="65">
        <v>531</v>
      </c>
      <c r="F28" s="65">
        <v>414</v>
      </c>
      <c r="G28" s="65">
        <v>3807</v>
      </c>
      <c r="H28" s="62" t="s">
        <v>205</v>
      </c>
      <c r="I28" s="62" t="s">
        <v>205</v>
      </c>
      <c r="J28" s="62" t="s">
        <v>205</v>
      </c>
      <c r="K28" s="62" t="s">
        <v>205</v>
      </c>
    </row>
    <row r="29" spans="1:11" x14ac:dyDescent="0.35">
      <c r="A29" s="62" t="s">
        <v>203</v>
      </c>
      <c r="B29" s="65">
        <v>1621</v>
      </c>
      <c r="C29" s="65">
        <v>1075</v>
      </c>
      <c r="D29" s="65">
        <v>487</v>
      </c>
      <c r="E29" s="65">
        <v>311</v>
      </c>
      <c r="F29" s="65">
        <v>901</v>
      </c>
      <c r="G29" s="65">
        <v>688</v>
      </c>
      <c r="H29" s="62" t="s">
        <v>205</v>
      </c>
      <c r="I29" s="62" t="s">
        <v>205</v>
      </c>
      <c r="J29" s="62" t="s">
        <v>205</v>
      </c>
      <c r="K29" s="62" t="s">
        <v>205</v>
      </c>
    </row>
  </sheetData>
  <mergeCells count="2">
    <mergeCell ref="E2:F3"/>
    <mergeCell ref="G2:G3"/>
  </mergeCells>
  <conditionalFormatting sqref="B5:K29">
    <cfRule type="containsText" dxfId="2" priority="1" operator="containsText" text="tba">
      <formula>NOT(ISERROR(SEARCH("tba",B5)))</formula>
    </cfRule>
    <cfRule type="cellIs" dxfId="1" priority="2" operator="lessThan">
      <formula>1</formula>
    </cfRule>
    <cfRule type="cellIs" dxfId="0" priority="3" operator="greaterThan">
      <formula>2829</formula>
    </cfRule>
  </conditionalFormatting>
  <pageMargins left="0.7" right="0.7" top="0.75" bottom="0.75" header="0.3" footer="0.3"/>
  <pageSetup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730EFA-1DAC-4F85-9725-14944E1FF8F4}">
  <dimension ref="A1:K83"/>
  <sheetViews>
    <sheetView workbookViewId="0">
      <selection activeCell="F18" sqref="F18"/>
    </sheetView>
  </sheetViews>
  <sheetFormatPr defaultRowHeight="15.5" x14ac:dyDescent="0.35"/>
  <cols>
    <col min="1" max="3" width="8.6640625" style="67"/>
    <col min="4" max="4" width="15.9140625" style="67" bestFit="1" customWidth="1"/>
    <col min="5" max="5" width="14.83203125" style="67" bestFit="1" customWidth="1"/>
    <col min="6" max="6" width="38.4140625" style="67" bestFit="1" customWidth="1"/>
    <col min="7" max="7" width="14.08203125" style="67" customWidth="1"/>
    <col min="8" max="8" width="20.9140625" style="67" customWidth="1"/>
    <col min="9" max="9" width="13.33203125" style="67" customWidth="1"/>
    <col min="10" max="10" width="13.83203125" style="67" customWidth="1"/>
    <col min="11" max="11" width="16.75" style="67" customWidth="1"/>
    <col min="12" max="16384" width="8.6640625" style="67"/>
  </cols>
  <sheetData>
    <row r="1" spans="1:11" ht="44.25" customHeight="1" x14ac:dyDescent="0.55000000000000004">
      <c r="C1" s="96" t="s">
        <v>210</v>
      </c>
      <c r="D1" s="96"/>
      <c r="E1" s="96"/>
      <c r="F1" s="96"/>
      <c r="G1" s="96"/>
      <c r="H1" s="96"/>
      <c r="I1" s="96"/>
      <c r="J1" s="96"/>
    </row>
    <row r="2" spans="1:11" ht="46.5" x14ac:dyDescent="0.35">
      <c r="A2" s="68" t="s">
        <v>211</v>
      </c>
      <c r="B2" s="68" t="s">
        <v>212</v>
      </c>
      <c r="C2" s="69" t="s">
        <v>213</v>
      </c>
      <c r="D2" s="69" t="s">
        <v>214</v>
      </c>
      <c r="E2" s="69" t="s">
        <v>215</v>
      </c>
      <c r="F2" s="69" t="s">
        <v>216</v>
      </c>
      <c r="G2" s="69" t="s">
        <v>217</v>
      </c>
      <c r="H2" s="69" t="s">
        <v>218</v>
      </c>
      <c r="I2" s="78" t="s">
        <v>614</v>
      </c>
      <c r="J2" s="79" t="s">
        <v>613</v>
      </c>
      <c r="K2" s="70" t="s">
        <v>612</v>
      </c>
    </row>
    <row r="3" spans="1:11" x14ac:dyDescent="0.35">
      <c r="A3" s="67">
        <v>12043</v>
      </c>
      <c r="B3" s="67" t="s">
        <v>221</v>
      </c>
      <c r="C3" s="67" t="s">
        <v>222</v>
      </c>
      <c r="D3" s="67" t="s">
        <v>223</v>
      </c>
      <c r="E3" s="67" t="s">
        <v>224</v>
      </c>
      <c r="F3" s="67" t="s">
        <v>225</v>
      </c>
      <c r="G3" s="67">
        <v>2.81</v>
      </c>
      <c r="H3" s="67" t="s">
        <v>226</v>
      </c>
      <c r="I3" s="67" t="s">
        <v>615</v>
      </c>
      <c r="J3" s="67" t="s">
        <v>615</v>
      </c>
    </row>
    <row r="4" spans="1:11" x14ac:dyDescent="0.35">
      <c r="A4" s="67">
        <v>5432</v>
      </c>
      <c r="B4" s="67" t="s">
        <v>151</v>
      </c>
      <c r="C4" s="67" t="s">
        <v>230</v>
      </c>
      <c r="D4" s="67" t="s">
        <v>231</v>
      </c>
      <c r="E4" s="67" t="s">
        <v>232</v>
      </c>
      <c r="F4" s="67" t="s">
        <v>233</v>
      </c>
      <c r="G4" s="67">
        <v>2.0499999999999998</v>
      </c>
      <c r="H4" s="67" t="s">
        <v>234</v>
      </c>
      <c r="I4" s="67" t="s">
        <v>616</v>
      </c>
      <c r="J4" s="67" t="s">
        <v>616</v>
      </c>
    </row>
    <row r="5" spans="1:11" x14ac:dyDescent="0.35">
      <c r="A5" s="67">
        <v>4450</v>
      </c>
      <c r="B5" s="67" t="s">
        <v>235</v>
      </c>
      <c r="C5" s="67" t="s">
        <v>236</v>
      </c>
      <c r="D5" s="67" t="s">
        <v>237</v>
      </c>
      <c r="E5" s="67" t="s">
        <v>238</v>
      </c>
      <c r="F5" s="67" t="s">
        <v>239</v>
      </c>
      <c r="G5" s="67">
        <v>2</v>
      </c>
      <c r="H5" s="67" t="s">
        <v>234</v>
      </c>
      <c r="I5" s="67" t="s">
        <v>616</v>
      </c>
      <c r="J5" s="67" t="s">
        <v>615</v>
      </c>
    </row>
    <row r="6" spans="1:11" x14ac:dyDescent="0.35">
      <c r="A6" s="67">
        <v>11845</v>
      </c>
      <c r="B6" s="67" t="s">
        <v>240</v>
      </c>
      <c r="C6" s="67" t="s">
        <v>241</v>
      </c>
      <c r="D6" s="67" t="s">
        <v>242</v>
      </c>
      <c r="E6" s="67" t="s">
        <v>243</v>
      </c>
      <c r="F6" s="67" t="s">
        <v>244</v>
      </c>
      <c r="G6" s="67">
        <v>2.0299999999999998</v>
      </c>
      <c r="H6" s="67" t="s">
        <v>245</v>
      </c>
      <c r="I6" s="67" t="s">
        <v>615</v>
      </c>
      <c r="J6" s="67" t="s">
        <v>615</v>
      </c>
    </row>
    <row r="7" spans="1:11" x14ac:dyDescent="0.35">
      <c r="A7" s="67">
        <v>11764</v>
      </c>
      <c r="B7" s="67" t="s">
        <v>246</v>
      </c>
      <c r="C7" s="67" t="s">
        <v>247</v>
      </c>
      <c r="D7" s="67" t="s">
        <v>248</v>
      </c>
      <c r="E7" s="67" t="s">
        <v>249</v>
      </c>
      <c r="F7" s="67" t="s">
        <v>250</v>
      </c>
      <c r="G7" s="67">
        <v>3.63</v>
      </c>
      <c r="H7" s="67" t="s">
        <v>245</v>
      </c>
      <c r="I7" s="67" t="s">
        <v>616</v>
      </c>
      <c r="J7" s="67" t="s">
        <v>616</v>
      </c>
    </row>
    <row r="8" spans="1:11" x14ac:dyDescent="0.35">
      <c r="A8" s="67">
        <v>9649</v>
      </c>
      <c r="B8" s="67" t="s">
        <v>251</v>
      </c>
      <c r="C8" s="67" t="s">
        <v>252</v>
      </c>
      <c r="D8" s="67" t="s">
        <v>253</v>
      </c>
      <c r="E8" s="67" t="s">
        <v>254</v>
      </c>
      <c r="F8" s="67" t="s">
        <v>255</v>
      </c>
      <c r="G8" s="67">
        <v>3.2</v>
      </c>
      <c r="H8" s="67" t="s">
        <v>234</v>
      </c>
      <c r="I8" s="67" t="s">
        <v>616</v>
      </c>
      <c r="J8" s="67" t="s">
        <v>616</v>
      </c>
    </row>
    <row r="9" spans="1:11" x14ac:dyDescent="0.35">
      <c r="A9" s="67">
        <v>2479</v>
      </c>
      <c r="B9" s="67" t="s">
        <v>256</v>
      </c>
      <c r="C9" s="67" t="s">
        <v>257</v>
      </c>
      <c r="D9" s="67" t="s">
        <v>258</v>
      </c>
      <c r="E9" s="67" t="s">
        <v>259</v>
      </c>
      <c r="F9" s="67" t="s">
        <v>260</v>
      </c>
      <c r="G9" s="67">
        <v>3.66</v>
      </c>
      <c r="H9" s="67" t="s">
        <v>234</v>
      </c>
      <c r="I9" s="67" t="s">
        <v>615</v>
      </c>
      <c r="J9" s="67" t="s">
        <v>615</v>
      </c>
    </row>
    <row r="10" spans="1:11" x14ac:dyDescent="0.35">
      <c r="A10" s="67">
        <v>3213</v>
      </c>
      <c r="B10" s="67" t="s">
        <v>152</v>
      </c>
      <c r="C10" s="67" t="s">
        <v>261</v>
      </c>
      <c r="D10" s="67" t="s">
        <v>248</v>
      </c>
      <c r="E10" s="67" t="s">
        <v>262</v>
      </c>
      <c r="F10" s="67" t="s">
        <v>263</v>
      </c>
      <c r="G10" s="67">
        <v>2.4300000000000002</v>
      </c>
      <c r="H10" s="67" t="s">
        <v>245</v>
      </c>
      <c r="I10" s="67" t="s">
        <v>615</v>
      </c>
      <c r="J10" s="67" t="s">
        <v>615</v>
      </c>
    </row>
    <row r="11" spans="1:11" x14ac:dyDescent="0.35">
      <c r="A11" s="67">
        <v>12332</v>
      </c>
      <c r="B11" s="67" t="s">
        <v>264</v>
      </c>
      <c r="C11" s="67" t="s">
        <v>265</v>
      </c>
      <c r="D11" s="67" t="s">
        <v>266</v>
      </c>
      <c r="E11" s="67" t="s">
        <v>267</v>
      </c>
      <c r="F11" s="67" t="s">
        <v>268</v>
      </c>
      <c r="G11" s="67">
        <v>2.86</v>
      </c>
      <c r="H11" s="67" t="s">
        <v>245</v>
      </c>
      <c r="I11" s="67" t="s">
        <v>616</v>
      </c>
      <c r="J11" s="67" t="s">
        <v>616</v>
      </c>
    </row>
    <row r="12" spans="1:11" x14ac:dyDescent="0.35">
      <c r="A12" s="67">
        <v>11973</v>
      </c>
      <c r="B12" s="67" t="s">
        <v>269</v>
      </c>
      <c r="C12" s="67" t="s">
        <v>270</v>
      </c>
      <c r="D12" s="67" t="s">
        <v>271</v>
      </c>
      <c r="E12" s="67" t="s">
        <v>272</v>
      </c>
      <c r="F12" s="67" t="s">
        <v>273</v>
      </c>
      <c r="G12" s="67">
        <v>2.86</v>
      </c>
      <c r="H12" s="67" t="s">
        <v>226</v>
      </c>
      <c r="I12" s="67" t="s">
        <v>616</v>
      </c>
      <c r="J12" s="67" t="s">
        <v>616</v>
      </c>
    </row>
    <row r="13" spans="1:11" x14ac:dyDescent="0.35">
      <c r="A13" s="67">
        <v>1298</v>
      </c>
      <c r="B13" s="67" t="s">
        <v>274</v>
      </c>
      <c r="C13" s="67" t="s">
        <v>275</v>
      </c>
      <c r="D13" s="67" t="s">
        <v>276</v>
      </c>
      <c r="E13" s="67" t="s">
        <v>277</v>
      </c>
      <c r="F13" s="67" t="s">
        <v>278</v>
      </c>
      <c r="G13" s="67">
        <v>3.95</v>
      </c>
      <c r="H13" s="67" t="s">
        <v>226</v>
      </c>
      <c r="I13" s="67" t="s">
        <v>616</v>
      </c>
      <c r="J13" s="67" t="s">
        <v>616</v>
      </c>
    </row>
    <row r="14" spans="1:11" x14ac:dyDescent="0.35">
      <c r="A14" s="67">
        <v>4141</v>
      </c>
      <c r="B14" s="67" t="s">
        <v>274</v>
      </c>
      <c r="C14" s="67" t="s">
        <v>275</v>
      </c>
      <c r="D14" s="67" t="s">
        <v>279</v>
      </c>
      <c r="E14" s="67" t="s">
        <v>280</v>
      </c>
      <c r="F14" s="67" t="s">
        <v>281</v>
      </c>
      <c r="G14" s="67">
        <v>2.34</v>
      </c>
      <c r="H14" s="67" t="s">
        <v>234</v>
      </c>
      <c r="I14" s="67" t="s">
        <v>615</v>
      </c>
      <c r="J14" s="67" t="s">
        <v>616</v>
      </c>
    </row>
    <row r="15" spans="1:11" x14ac:dyDescent="0.35">
      <c r="A15" s="67">
        <v>9329</v>
      </c>
      <c r="B15" s="67" t="s">
        <v>274</v>
      </c>
      <c r="C15" s="67" t="s">
        <v>282</v>
      </c>
      <c r="D15" s="67" t="s">
        <v>283</v>
      </c>
      <c r="E15" s="67" t="s">
        <v>284</v>
      </c>
      <c r="F15" s="67" t="s">
        <v>285</v>
      </c>
      <c r="G15" s="67">
        <v>3.04</v>
      </c>
      <c r="H15" s="67" t="s">
        <v>286</v>
      </c>
      <c r="I15" s="67" t="s">
        <v>615</v>
      </c>
      <c r="J15" s="67" t="s">
        <v>615</v>
      </c>
    </row>
    <row r="16" spans="1:11" x14ac:dyDescent="0.35">
      <c r="A16" s="67">
        <v>6368</v>
      </c>
      <c r="B16" s="67" t="s">
        <v>287</v>
      </c>
      <c r="C16" s="67" t="s">
        <v>288</v>
      </c>
      <c r="D16" s="67" t="s">
        <v>271</v>
      </c>
      <c r="E16" s="67" t="s">
        <v>289</v>
      </c>
      <c r="F16" s="67" t="s">
        <v>290</v>
      </c>
      <c r="G16" s="67">
        <v>2.42</v>
      </c>
      <c r="H16" s="67" t="s">
        <v>234</v>
      </c>
      <c r="I16" s="67" t="s">
        <v>616</v>
      </c>
      <c r="J16" s="67" t="s">
        <v>616</v>
      </c>
    </row>
    <row r="17" spans="1:10" x14ac:dyDescent="0.35">
      <c r="A17" s="67">
        <v>353066</v>
      </c>
      <c r="B17" s="67" t="s">
        <v>291</v>
      </c>
      <c r="C17" s="67" t="s">
        <v>292</v>
      </c>
      <c r="D17" s="67" t="s">
        <v>293</v>
      </c>
      <c r="E17" s="67" t="s">
        <v>294</v>
      </c>
      <c r="F17" s="67" t="s">
        <v>295</v>
      </c>
      <c r="G17" s="67">
        <v>2.2000000000000002</v>
      </c>
      <c r="H17" s="67" t="s">
        <v>296</v>
      </c>
      <c r="I17" s="67" t="s">
        <v>615</v>
      </c>
      <c r="J17" s="67" t="s">
        <v>615</v>
      </c>
    </row>
    <row r="18" spans="1:10" x14ac:dyDescent="0.35">
      <c r="A18" s="67">
        <v>3582</v>
      </c>
      <c r="B18" s="67" t="s">
        <v>297</v>
      </c>
      <c r="C18" s="67" t="s">
        <v>298</v>
      </c>
      <c r="D18" s="67" t="s">
        <v>299</v>
      </c>
      <c r="E18" s="67" t="s">
        <v>300</v>
      </c>
      <c r="F18" s="67" t="s">
        <v>301</v>
      </c>
      <c r="G18" s="67">
        <v>3.02</v>
      </c>
      <c r="H18" s="67" t="s">
        <v>245</v>
      </c>
      <c r="I18" s="67" t="s">
        <v>615</v>
      </c>
      <c r="J18" s="67" t="s">
        <v>615</v>
      </c>
    </row>
    <row r="19" spans="1:10" x14ac:dyDescent="0.35">
      <c r="A19" s="67">
        <v>11704</v>
      </c>
      <c r="B19" s="67" t="s">
        <v>302</v>
      </c>
      <c r="C19" s="67" t="s">
        <v>303</v>
      </c>
      <c r="D19" s="67" t="s">
        <v>304</v>
      </c>
      <c r="E19" s="67" t="s">
        <v>305</v>
      </c>
      <c r="F19" s="67" t="s">
        <v>306</v>
      </c>
      <c r="G19" s="67">
        <v>3.7</v>
      </c>
      <c r="H19" s="67" t="s">
        <v>226</v>
      </c>
      <c r="I19" s="67" t="s">
        <v>616</v>
      </c>
      <c r="J19" s="67" t="s">
        <v>615</v>
      </c>
    </row>
    <row r="20" spans="1:10" x14ac:dyDescent="0.35">
      <c r="A20" s="67">
        <v>5341</v>
      </c>
      <c r="B20" s="67" t="s">
        <v>307</v>
      </c>
      <c r="C20" s="67" t="s">
        <v>308</v>
      </c>
      <c r="D20" s="67" t="s">
        <v>309</v>
      </c>
      <c r="E20" s="67" t="s">
        <v>310</v>
      </c>
      <c r="F20" s="67" t="s">
        <v>311</v>
      </c>
      <c r="G20" s="67">
        <v>2.3199999999999998</v>
      </c>
      <c r="H20" s="67" t="s">
        <v>226</v>
      </c>
      <c r="I20" s="67" t="s">
        <v>616</v>
      </c>
      <c r="J20" s="67" t="s">
        <v>615</v>
      </c>
    </row>
    <row r="21" spans="1:10" x14ac:dyDescent="0.35">
      <c r="A21" s="67">
        <v>8340</v>
      </c>
      <c r="B21" s="67" t="s">
        <v>155</v>
      </c>
      <c r="C21" s="67" t="s">
        <v>312</v>
      </c>
      <c r="D21" s="67" t="s">
        <v>231</v>
      </c>
      <c r="E21" s="67" t="s">
        <v>313</v>
      </c>
      <c r="F21" s="67" t="s">
        <v>314</v>
      </c>
      <c r="G21" s="67">
        <v>3.27</v>
      </c>
      <c r="H21" s="67" t="s">
        <v>234</v>
      </c>
      <c r="I21" s="67" t="s">
        <v>615</v>
      </c>
      <c r="J21" s="67" t="s">
        <v>616</v>
      </c>
    </row>
    <row r="22" spans="1:10" x14ac:dyDescent="0.35">
      <c r="A22" s="67">
        <v>330440</v>
      </c>
      <c r="B22" s="67" t="s">
        <v>315</v>
      </c>
      <c r="C22" s="67" t="s">
        <v>316</v>
      </c>
      <c r="D22" s="67" t="s">
        <v>317</v>
      </c>
      <c r="E22" s="67" t="s">
        <v>318</v>
      </c>
      <c r="F22" s="67" t="s">
        <v>319</v>
      </c>
      <c r="G22" s="67">
        <v>2.0299999999999998</v>
      </c>
      <c r="H22" s="67" t="s">
        <v>296</v>
      </c>
      <c r="I22" s="67" t="s">
        <v>616</v>
      </c>
      <c r="J22" s="67" t="s">
        <v>615</v>
      </c>
    </row>
    <row r="23" spans="1:10" x14ac:dyDescent="0.35">
      <c r="A23" s="67">
        <v>9314</v>
      </c>
      <c r="B23" s="67" t="s">
        <v>320</v>
      </c>
      <c r="C23" s="67" t="s">
        <v>321</v>
      </c>
      <c r="D23" s="67" t="s">
        <v>322</v>
      </c>
      <c r="E23" s="67" t="s">
        <v>323</v>
      </c>
      <c r="F23" s="67" t="s">
        <v>324</v>
      </c>
      <c r="G23" s="67">
        <v>2.52</v>
      </c>
      <c r="H23" s="67" t="s">
        <v>226</v>
      </c>
      <c r="I23" s="67" t="s">
        <v>616</v>
      </c>
      <c r="J23" s="67" t="s">
        <v>615</v>
      </c>
    </row>
    <row r="24" spans="1:10" x14ac:dyDescent="0.35">
      <c r="A24" s="67">
        <v>3788</v>
      </c>
      <c r="B24" s="67" t="s">
        <v>325</v>
      </c>
      <c r="C24" s="67" t="s">
        <v>326</v>
      </c>
      <c r="D24" s="67" t="s">
        <v>279</v>
      </c>
      <c r="E24" s="67" t="s">
        <v>327</v>
      </c>
      <c r="F24" s="67" t="s">
        <v>328</v>
      </c>
      <c r="G24" s="67">
        <v>2.2599999999999998</v>
      </c>
      <c r="H24" s="67" t="s">
        <v>226</v>
      </c>
      <c r="I24" s="67" t="s">
        <v>616</v>
      </c>
      <c r="J24" s="67" t="s">
        <v>615</v>
      </c>
    </row>
    <row r="25" spans="1:10" x14ac:dyDescent="0.35">
      <c r="A25" s="67">
        <v>10156</v>
      </c>
      <c r="B25" s="67" t="s">
        <v>329</v>
      </c>
      <c r="C25" s="67" t="s">
        <v>330</v>
      </c>
      <c r="D25" s="67" t="s">
        <v>331</v>
      </c>
      <c r="E25" s="67" t="s">
        <v>332</v>
      </c>
      <c r="F25" s="67" t="s">
        <v>333</v>
      </c>
      <c r="G25" s="67">
        <v>3.34</v>
      </c>
      <c r="H25" s="67" t="s">
        <v>245</v>
      </c>
      <c r="I25" s="67" t="s">
        <v>616</v>
      </c>
      <c r="J25" s="67" t="s">
        <v>615</v>
      </c>
    </row>
    <row r="26" spans="1:10" x14ac:dyDescent="0.35">
      <c r="A26" s="67">
        <v>8790</v>
      </c>
      <c r="B26" s="67" t="s">
        <v>334</v>
      </c>
      <c r="C26" s="67" t="s">
        <v>335</v>
      </c>
      <c r="D26" s="67" t="s">
        <v>336</v>
      </c>
      <c r="E26" s="67" t="s">
        <v>337</v>
      </c>
      <c r="F26" s="67" t="s">
        <v>338</v>
      </c>
      <c r="G26" s="67">
        <v>3.97</v>
      </c>
      <c r="H26" s="67" t="s">
        <v>245</v>
      </c>
      <c r="I26" s="67" t="s">
        <v>615</v>
      </c>
      <c r="J26" s="67" t="s">
        <v>616</v>
      </c>
    </row>
    <row r="27" spans="1:10" x14ac:dyDescent="0.35">
      <c r="A27" s="67">
        <v>4429</v>
      </c>
      <c r="B27" s="67" t="s">
        <v>339</v>
      </c>
      <c r="C27" s="67" t="s">
        <v>340</v>
      </c>
      <c r="D27" s="67" t="s">
        <v>341</v>
      </c>
      <c r="E27" s="67" t="s">
        <v>342</v>
      </c>
      <c r="F27" s="67" t="s">
        <v>343</v>
      </c>
      <c r="G27" s="67">
        <v>3.5</v>
      </c>
      <c r="H27" s="67" t="s">
        <v>245</v>
      </c>
      <c r="I27" s="67" t="s">
        <v>616</v>
      </c>
      <c r="J27" s="67" t="s">
        <v>615</v>
      </c>
    </row>
    <row r="28" spans="1:10" x14ac:dyDescent="0.35">
      <c r="A28" s="67">
        <v>4213</v>
      </c>
      <c r="B28" s="67" t="s">
        <v>344</v>
      </c>
      <c r="C28" s="67" t="s">
        <v>345</v>
      </c>
      <c r="D28" s="67" t="s">
        <v>346</v>
      </c>
      <c r="E28" s="67" t="s">
        <v>347</v>
      </c>
      <c r="F28" s="67" t="s">
        <v>348</v>
      </c>
      <c r="G28" s="67">
        <v>3.5</v>
      </c>
      <c r="H28" s="67" t="s">
        <v>226</v>
      </c>
      <c r="I28" s="67" t="s">
        <v>615</v>
      </c>
      <c r="J28" s="67" t="s">
        <v>615</v>
      </c>
    </row>
    <row r="29" spans="1:10" x14ac:dyDescent="0.35">
      <c r="A29" s="67">
        <v>11965</v>
      </c>
      <c r="B29" s="67" t="s">
        <v>344</v>
      </c>
      <c r="C29" s="67" t="s">
        <v>349</v>
      </c>
      <c r="D29" s="67" t="s">
        <v>237</v>
      </c>
      <c r="E29" s="67" t="s">
        <v>350</v>
      </c>
      <c r="F29" s="67" t="s">
        <v>351</v>
      </c>
      <c r="G29" s="67">
        <v>2.64</v>
      </c>
      <c r="H29" s="67" t="s">
        <v>234</v>
      </c>
      <c r="I29" s="67" t="s">
        <v>616</v>
      </c>
      <c r="J29" s="67" t="s">
        <v>616</v>
      </c>
    </row>
    <row r="30" spans="1:10" x14ac:dyDescent="0.35">
      <c r="A30" s="67">
        <v>5690</v>
      </c>
      <c r="B30" s="67" t="s">
        <v>352</v>
      </c>
      <c r="C30" s="67" t="s">
        <v>353</v>
      </c>
      <c r="D30" s="67" t="s">
        <v>354</v>
      </c>
      <c r="E30" s="67" t="s">
        <v>355</v>
      </c>
      <c r="F30" s="67" t="s">
        <v>356</v>
      </c>
      <c r="G30" s="67">
        <v>3.76</v>
      </c>
      <c r="H30" s="67" t="s">
        <v>226</v>
      </c>
      <c r="I30" s="67" t="s">
        <v>616</v>
      </c>
      <c r="J30" s="67" t="s">
        <v>616</v>
      </c>
    </row>
    <row r="31" spans="1:10" x14ac:dyDescent="0.35">
      <c r="A31" s="67">
        <v>5816</v>
      </c>
      <c r="B31" s="67" t="s">
        <v>357</v>
      </c>
      <c r="C31" s="67" t="s">
        <v>358</v>
      </c>
      <c r="D31" s="67" t="s">
        <v>346</v>
      </c>
      <c r="E31" s="67" t="s">
        <v>359</v>
      </c>
      <c r="F31" s="67" t="s">
        <v>360</v>
      </c>
      <c r="G31" s="67">
        <v>2.27</v>
      </c>
      <c r="H31" s="67" t="s">
        <v>234</v>
      </c>
      <c r="I31" s="67" t="s">
        <v>616</v>
      </c>
      <c r="J31" s="67" t="s">
        <v>616</v>
      </c>
    </row>
    <row r="32" spans="1:10" x14ac:dyDescent="0.35">
      <c r="A32" s="67">
        <v>1375</v>
      </c>
      <c r="B32" s="67" t="s">
        <v>361</v>
      </c>
      <c r="C32" s="67" t="s">
        <v>362</v>
      </c>
      <c r="D32" s="67" t="s">
        <v>248</v>
      </c>
      <c r="E32" s="67" t="s">
        <v>363</v>
      </c>
      <c r="F32" s="67" t="s">
        <v>364</v>
      </c>
      <c r="G32" s="67">
        <v>3.9</v>
      </c>
      <c r="H32" s="67" t="s">
        <v>245</v>
      </c>
      <c r="I32" s="67" t="s">
        <v>616</v>
      </c>
      <c r="J32" s="67" t="s">
        <v>615</v>
      </c>
    </row>
    <row r="33" spans="1:10" x14ac:dyDescent="0.35">
      <c r="A33" s="67">
        <v>10222</v>
      </c>
      <c r="B33" s="67" t="s">
        <v>365</v>
      </c>
      <c r="C33" s="67" t="s">
        <v>366</v>
      </c>
      <c r="D33" s="67" t="s">
        <v>299</v>
      </c>
      <c r="E33" s="67" t="s">
        <v>367</v>
      </c>
      <c r="F33" s="67" t="s">
        <v>368</v>
      </c>
      <c r="G33" s="67">
        <v>3.96</v>
      </c>
      <c r="H33" s="67" t="s">
        <v>245</v>
      </c>
      <c r="I33" s="67" t="s">
        <v>616</v>
      </c>
      <c r="J33" s="67" t="s">
        <v>616</v>
      </c>
    </row>
    <row r="34" spans="1:10" x14ac:dyDescent="0.35">
      <c r="A34" s="67">
        <v>7898</v>
      </c>
      <c r="B34" s="67" t="s">
        <v>369</v>
      </c>
      <c r="C34" s="67" t="s">
        <v>370</v>
      </c>
      <c r="D34" s="67" t="s">
        <v>242</v>
      </c>
      <c r="E34" s="67" t="s">
        <v>371</v>
      </c>
      <c r="F34" s="67" t="s">
        <v>372</v>
      </c>
      <c r="G34" s="67">
        <v>3.05</v>
      </c>
      <c r="H34" s="67" t="s">
        <v>286</v>
      </c>
      <c r="I34" s="67" t="s">
        <v>615</v>
      </c>
      <c r="J34" s="67" t="s">
        <v>616</v>
      </c>
    </row>
    <row r="35" spans="1:10" x14ac:dyDescent="0.35">
      <c r="A35" s="67">
        <v>9532</v>
      </c>
      <c r="B35" s="67" t="s">
        <v>373</v>
      </c>
      <c r="C35" s="67" t="s">
        <v>374</v>
      </c>
      <c r="D35" s="67" t="s">
        <v>279</v>
      </c>
      <c r="E35" s="67" t="s">
        <v>375</v>
      </c>
      <c r="F35" s="67" t="s">
        <v>376</v>
      </c>
      <c r="G35" s="67">
        <v>3.86</v>
      </c>
      <c r="H35" s="67" t="s">
        <v>245</v>
      </c>
      <c r="I35" s="67" t="s">
        <v>615</v>
      </c>
      <c r="J35" s="67" t="s">
        <v>616</v>
      </c>
    </row>
    <row r="36" spans="1:10" x14ac:dyDescent="0.35">
      <c r="A36" s="67">
        <v>12244</v>
      </c>
      <c r="B36" s="67" t="s">
        <v>377</v>
      </c>
      <c r="C36" s="67" t="s">
        <v>378</v>
      </c>
      <c r="D36" s="67" t="s">
        <v>379</v>
      </c>
      <c r="E36" s="67" t="s">
        <v>380</v>
      </c>
      <c r="F36" s="67" t="s">
        <v>381</v>
      </c>
      <c r="G36" s="67">
        <v>2.2000000000000002</v>
      </c>
      <c r="H36" s="67" t="s">
        <v>245</v>
      </c>
      <c r="I36" s="67" t="s">
        <v>615</v>
      </c>
      <c r="J36" s="67" t="s">
        <v>616</v>
      </c>
    </row>
    <row r="37" spans="1:10" x14ac:dyDescent="0.35">
      <c r="A37" s="67">
        <v>1034</v>
      </c>
      <c r="B37" s="67" t="s">
        <v>382</v>
      </c>
      <c r="C37" s="67" t="s">
        <v>383</v>
      </c>
      <c r="D37" s="67" t="s">
        <v>248</v>
      </c>
      <c r="E37" s="67" t="s">
        <v>384</v>
      </c>
      <c r="F37" s="67" t="s">
        <v>385</v>
      </c>
      <c r="G37" s="67">
        <v>2.6</v>
      </c>
      <c r="H37" s="67" t="s">
        <v>245</v>
      </c>
      <c r="I37" s="67" t="s">
        <v>616</v>
      </c>
      <c r="J37" s="67" t="s">
        <v>615</v>
      </c>
    </row>
    <row r="38" spans="1:10" x14ac:dyDescent="0.35">
      <c r="A38" s="67">
        <v>11904</v>
      </c>
      <c r="B38" s="67" t="s">
        <v>386</v>
      </c>
      <c r="C38" s="67" t="s">
        <v>387</v>
      </c>
      <c r="D38" s="67" t="s">
        <v>299</v>
      </c>
      <c r="E38" s="67" t="s">
        <v>388</v>
      </c>
      <c r="F38" s="67" t="s">
        <v>389</v>
      </c>
      <c r="G38" s="67">
        <v>2.2000000000000002</v>
      </c>
      <c r="H38" s="67" t="s">
        <v>245</v>
      </c>
      <c r="I38" s="67" t="s">
        <v>616</v>
      </c>
      <c r="J38" s="67" t="s">
        <v>615</v>
      </c>
    </row>
    <row r="39" spans="1:10" x14ac:dyDescent="0.35">
      <c r="A39" s="67">
        <v>998</v>
      </c>
      <c r="B39" s="67" t="s">
        <v>390</v>
      </c>
      <c r="C39" s="67" t="s">
        <v>391</v>
      </c>
      <c r="D39" s="67" t="s">
        <v>248</v>
      </c>
      <c r="E39" s="67" t="s">
        <v>392</v>
      </c>
      <c r="F39" s="67" t="s">
        <v>393</v>
      </c>
      <c r="G39" s="67">
        <v>3.6</v>
      </c>
      <c r="H39" s="67" t="s">
        <v>226</v>
      </c>
      <c r="I39" s="67" t="s">
        <v>616</v>
      </c>
      <c r="J39" s="67" t="s">
        <v>616</v>
      </c>
    </row>
    <row r="40" spans="1:10" x14ac:dyDescent="0.35">
      <c r="A40" s="67">
        <v>3728</v>
      </c>
      <c r="B40" s="67" t="s">
        <v>394</v>
      </c>
      <c r="C40" s="67" t="s">
        <v>395</v>
      </c>
      <c r="D40" s="67" t="s">
        <v>396</v>
      </c>
      <c r="E40" s="67" t="s">
        <v>397</v>
      </c>
      <c r="F40" s="67" t="s">
        <v>398</v>
      </c>
      <c r="G40" s="67">
        <v>3.73</v>
      </c>
      <c r="H40" s="67" t="s">
        <v>226</v>
      </c>
      <c r="I40" s="67" t="s">
        <v>616</v>
      </c>
      <c r="J40" s="67" t="s">
        <v>616</v>
      </c>
    </row>
    <row r="41" spans="1:10" x14ac:dyDescent="0.35">
      <c r="A41" s="67">
        <v>4343</v>
      </c>
      <c r="B41" s="67" t="s">
        <v>399</v>
      </c>
      <c r="C41" s="67" t="s">
        <v>400</v>
      </c>
      <c r="D41" s="67" t="s">
        <v>401</v>
      </c>
      <c r="E41" s="67" t="s">
        <v>402</v>
      </c>
      <c r="F41" s="67" t="s">
        <v>403</v>
      </c>
      <c r="G41" s="67">
        <v>3.21</v>
      </c>
      <c r="H41" s="67" t="s">
        <v>245</v>
      </c>
      <c r="I41" s="67" t="s">
        <v>616</v>
      </c>
      <c r="J41" s="67" t="s">
        <v>615</v>
      </c>
    </row>
    <row r="42" spans="1:10" x14ac:dyDescent="0.35">
      <c r="A42" s="67">
        <v>500</v>
      </c>
      <c r="B42" s="67" t="s">
        <v>404</v>
      </c>
      <c r="C42" s="67" t="s">
        <v>405</v>
      </c>
      <c r="D42" s="67" t="s">
        <v>379</v>
      </c>
      <c r="E42" s="67" t="s">
        <v>406</v>
      </c>
      <c r="F42" s="67" t="s">
        <v>407</v>
      </c>
      <c r="G42" s="67">
        <v>3.03</v>
      </c>
      <c r="H42" s="67" t="s">
        <v>245</v>
      </c>
      <c r="I42" s="67" t="s">
        <v>616</v>
      </c>
      <c r="J42" s="67" t="s">
        <v>615</v>
      </c>
    </row>
    <row r="43" spans="1:10" x14ac:dyDescent="0.35">
      <c r="A43" s="67">
        <v>184</v>
      </c>
      <c r="B43" s="67" t="s">
        <v>408</v>
      </c>
      <c r="C43" s="67" t="s">
        <v>409</v>
      </c>
      <c r="D43" s="67" t="s">
        <v>331</v>
      </c>
      <c r="E43" s="67" t="s">
        <v>410</v>
      </c>
      <c r="F43" s="67" t="s">
        <v>411</v>
      </c>
      <c r="G43" s="67">
        <v>3.64</v>
      </c>
      <c r="H43" s="67" t="s">
        <v>286</v>
      </c>
      <c r="I43" s="67" t="s">
        <v>616</v>
      </c>
      <c r="J43" s="67" t="s">
        <v>615</v>
      </c>
    </row>
    <row r="44" spans="1:10" x14ac:dyDescent="0.35">
      <c r="A44" s="67">
        <v>5694</v>
      </c>
      <c r="B44" s="67" t="s">
        <v>412</v>
      </c>
      <c r="C44" s="67" t="s">
        <v>413</v>
      </c>
      <c r="D44" s="67" t="s">
        <v>414</v>
      </c>
      <c r="E44" s="67" t="s">
        <v>415</v>
      </c>
      <c r="F44" s="67" t="s">
        <v>416</v>
      </c>
      <c r="G44" s="67">
        <v>3.54</v>
      </c>
      <c r="H44" s="67" t="s">
        <v>286</v>
      </c>
      <c r="I44" s="67" t="s">
        <v>616</v>
      </c>
      <c r="J44" s="67" t="s">
        <v>615</v>
      </c>
    </row>
    <row r="45" spans="1:10" x14ac:dyDescent="0.35">
      <c r="A45" s="67">
        <v>12277</v>
      </c>
      <c r="B45" s="67" t="s">
        <v>417</v>
      </c>
      <c r="C45" s="67" t="s">
        <v>418</v>
      </c>
      <c r="D45" s="67" t="s">
        <v>419</v>
      </c>
      <c r="E45" s="67" t="s">
        <v>420</v>
      </c>
      <c r="F45" s="67" t="s">
        <v>421</v>
      </c>
      <c r="G45" s="67">
        <v>3.53</v>
      </c>
      <c r="H45" s="67" t="s">
        <v>234</v>
      </c>
      <c r="I45" s="67" t="s">
        <v>616</v>
      </c>
      <c r="J45" s="67" t="s">
        <v>616</v>
      </c>
    </row>
    <row r="46" spans="1:10" x14ac:dyDescent="0.35">
      <c r="A46" s="67">
        <v>8615</v>
      </c>
      <c r="B46" s="67" t="s">
        <v>422</v>
      </c>
      <c r="C46" s="67" t="s">
        <v>423</v>
      </c>
      <c r="D46" s="67" t="s">
        <v>424</v>
      </c>
      <c r="E46" s="67" t="s">
        <v>425</v>
      </c>
      <c r="F46" s="67" t="s">
        <v>426</v>
      </c>
      <c r="G46" s="67">
        <v>3.54</v>
      </c>
      <c r="H46" s="67" t="s">
        <v>286</v>
      </c>
      <c r="I46" s="67" t="s">
        <v>615</v>
      </c>
      <c r="J46" s="67" t="s">
        <v>616</v>
      </c>
    </row>
    <row r="47" spans="1:10" x14ac:dyDescent="0.35">
      <c r="A47" s="67">
        <v>2545</v>
      </c>
      <c r="B47" s="67" t="s">
        <v>427</v>
      </c>
      <c r="C47" s="67" t="s">
        <v>428</v>
      </c>
      <c r="D47" s="67" t="s">
        <v>279</v>
      </c>
      <c r="E47" s="67" t="s">
        <v>429</v>
      </c>
      <c r="F47" s="67" t="s">
        <v>430</v>
      </c>
      <c r="G47" s="67">
        <v>2.12</v>
      </c>
      <c r="H47" s="67" t="s">
        <v>234</v>
      </c>
      <c r="I47" s="67" t="s">
        <v>616</v>
      </c>
      <c r="J47" s="67" t="s">
        <v>615</v>
      </c>
    </row>
    <row r="48" spans="1:10" x14ac:dyDescent="0.35">
      <c r="A48" s="67">
        <v>2001</v>
      </c>
      <c r="B48" s="67" t="s">
        <v>431</v>
      </c>
      <c r="C48" s="67" t="s">
        <v>432</v>
      </c>
      <c r="D48" s="67" t="s">
        <v>322</v>
      </c>
      <c r="E48" s="67" t="s">
        <v>433</v>
      </c>
      <c r="F48" s="67" t="s">
        <v>434</v>
      </c>
      <c r="G48" s="67">
        <v>2.12</v>
      </c>
      <c r="H48" s="67" t="s">
        <v>286</v>
      </c>
      <c r="I48" s="67" t="s">
        <v>616</v>
      </c>
      <c r="J48" s="67" t="s">
        <v>616</v>
      </c>
    </row>
    <row r="49" spans="1:10" x14ac:dyDescent="0.35">
      <c r="A49" s="67">
        <v>5396</v>
      </c>
      <c r="B49" s="67" t="s">
        <v>435</v>
      </c>
      <c r="C49" s="67" t="s">
        <v>436</v>
      </c>
      <c r="D49" s="67" t="s">
        <v>414</v>
      </c>
      <c r="E49" s="67" t="s">
        <v>437</v>
      </c>
      <c r="F49" s="67" t="s">
        <v>438</v>
      </c>
      <c r="G49" s="67">
        <v>3.04</v>
      </c>
      <c r="H49" s="67" t="s">
        <v>286</v>
      </c>
      <c r="I49" s="67" t="s">
        <v>616</v>
      </c>
      <c r="J49" s="67" t="s">
        <v>615</v>
      </c>
    </row>
    <row r="50" spans="1:10" x14ac:dyDescent="0.35">
      <c r="A50" s="67">
        <v>5906</v>
      </c>
      <c r="B50" s="67" t="s">
        <v>439</v>
      </c>
      <c r="C50" s="67" t="s">
        <v>440</v>
      </c>
      <c r="D50" s="67" t="s">
        <v>396</v>
      </c>
      <c r="E50" s="67" t="s">
        <v>441</v>
      </c>
      <c r="F50" s="67" t="s">
        <v>442</v>
      </c>
      <c r="G50" s="67">
        <v>2.5</v>
      </c>
      <c r="H50" s="67" t="s">
        <v>245</v>
      </c>
      <c r="I50" s="67" t="s">
        <v>616</v>
      </c>
      <c r="J50" s="67" t="s">
        <v>615</v>
      </c>
    </row>
    <row r="51" spans="1:10" x14ac:dyDescent="0.35">
      <c r="A51" s="67">
        <v>2108</v>
      </c>
      <c r="B51" s="67" t="s">
        <v>443</v>
      </c>
      <c r="C51" s="67" t="s">
        <v>444</v>
      </c>
      <c r="D51" s="67" t="s">
        <v>242</v>
      </c>
      <c r="E51" s="67" t="s">
        <v>445</v>
      </c>
      <c r="F51" s="67" t="s">
        <v>446</v>
      </c>
      <c r="G51" s="67">
        <v>3.97</v>
      </c>
      <c r="H51" s="67" t="s">
        <v>286</v>
      </c>
      <c r="I51" s="67" t="s">
        <v>615</v>
      </c>
      <c r="J51" s="67" t="s">
        <v>616</v>
      </c>
    </row>
    <row r="52" spans="1:10" x14ac:dyDescent="0.35">
      <c r="A52" s="67">
        <v>7207</v>
      </c>
      <c r="B52" s="67" t="s">
        <v>447</v>
      </c>
      <c r="C52" s="67" t="s">
        <v>448</v>
      </c>
      <c r="D52" s="67" t="s">
        <v>271</v>
      </c>
      <c r="E52" s="67" t="s">
        <v>449</v>
      </c>
      <c r="F52" s="67" t="s">
        <v>450</v>
      </c>
      <c r="G52" s="67">
        <v>2.66</v>
      </c>
      <c r="H52" s="67" t="s">
        <v>226</v>
      </c>
      <c r="I52" s="67" t="s">
        <v>616</v>
      </c>
      <c r="J52" s="67" t="s">
        <v>616</v>
      </c>
    </row>
    <row r="53" spans="1:10" x14ac:dyDescent="0.35">
      <c r="A53" s="67">
        <v>6849</v>
      </c>
      <c r="B53" s="67" t="s">
        <v>451</v>
      </c>
      <c r="C53" s="67" t="s">
        <v>452</v>
      </c>
      <c r="D53" s="67" t="s">
        <v>453</v>
      </c>
      <c r="E53" s="67" t="s">
        <v>454</v>
      </c>
      <c r="F53" s="67" t="s">
        <v>455</v>
      </c>
      <c r="G53" s="67">
        <v>2.78</v>
      </c>
      <c r="H53" s="67" t="s">
        <v>286</v>
      </c>
      <c r="I53" s="67" t="s">
        <v>615</v>
      </c>
      <c r="J53" s="67" t="s">
        <v>616</v>
      </c>
    </row>
    <row r="54" spans="1:10" x14ac:dyDescent="0.35">
      <c r="A54" s="67">
        <v>12173</v>
      </c>
      <c r="B54" s="67" t="s">
        <v>456</v>
      </c>
      <c r="C54" s="67" t="s">
        <v>457</v>
      </c>
      <c r="D54" s="67" t="s">
        <v>458</v>
      </c>
      <c r="E54" s="67" t="s">
        <v>459</v>
      </c>
      <c r="F54" s="67" t="s">
        <v>460</v>
      </c>
      <c r="G54" s="67">
        <v>3.94</v>
      </c>
      <c r="H54" s="67" t="s">
        <v>234</v>
      </c>
      <c r="I54" s="67" t="s">
        <v>616</v>
      </c>
      <c r="J54" s="67" t="s">
        <v>615</v>
      </c>
    </row>
    <row r="55" spans="1:10" x14ac:dyDescent="0.35">
      <c r="A55" s="67">
        <v>8495</v>
      </c>
      <c r="B55" s="67" t="s">
        <v>461</v>
      </c>
      <c r="C55" s="67" t="s">
        <v>462</v>
      </c>
      <c r="D55" s="67" t="s">
        <v>304</v>
      </c>
      <c r="E55" s="67" t="s">
        <v>463</v>
      </c>
      <c r="F55" s="67" t="s">
        <v>464</v>
      </c>
      <c r="G55" s="67">
        <v>3.7</v>
      </c>
      <c r="H55" s="67" t="s">
        <v>245</v>
      </c>
      <c r="I55" s="67" t="s">
        <v>616</v>
      </c>
      <c r="J55" s="67" t="s">
        <v>615</v>
      </c>
    </row>
    <row r="56" spans="1:10" x14ac:dyDescent="0.35">
      <c r="A56" s="67">
        <v>8409</v>
      </c>
      <c r="B56" s="67" t="s">
        <v>465</v>
      </c>
      <c r="C56" s="67" t="s">
        <v>466</v>
      </c>
      <c r="D56" s="67" t="s">
        <v>467</v>
      </c>
      <c r="E56" s="67" t="s">
        <v>468</v>
      </c>
      <c r="F56" s="67" t="s">
        <v>469</v>
      </c>
      <c r="G56" s="67">
        <v>2.2200000000000002</v>
      </c>
      <c r="H56" s="67" t="s">
        <v>234</v>
      </c>
      <c r="I56" s="67" t="s">
        <v>615</v>
      </c>
      <c r="J56" s="67" t="s">
        <v>615</v>
      </c>
    </row>
    <row r="57" spans="1:10" x14ac:dyDescent="0.35">
      <c r="A57" s="67">
        <v>9067</v>
      </c>
      <c r="B57" s="67" t="s">
        <v>470</v>
      </c>
      <c r="C57" s="67" t="s">
        <v>471</v>
      </c>
      <c r="D57" s="67" t="s">
        <v>299</v>
      </c>
      <c r="E57" s="67" t="s">
        <v>472</v>
      </c>
      <c r="F57" s="67" t="s">
        <v>473</v>
      </c>
      <c r="G57" s="67">
        <v>2.11</v>
      </c>
      <c r="H57" s="67" t="s">
        <v>226</v>
      </c>
      <c r="I57" s="67" t="s">
        <v>616</v>
      </c>
      <c r="J57" s="67" t="s">
        <v>615</v>
      </c>
    </row>
    <row r="58" spans="1:10" x14ac:dyDescent="0.35">
      <c r="A58" s="67">
        <v>6559</v>
      </c>
      <c r="B58" s="67" t="s">
        <v>474</v>
      </c>
      <c r="C58" s="67" t="s">
        <v>475</v>
      </c>
      <c r="D58" s="67" t="s">
        <v>476</v>
      </c>
      <c r="E58" s="67" t="s">
        <v>477</v>
      </c>
      <c r="F58" s="67" t="s">
        <v>478</v>
      </c>
      <c r="G58" s="67">
        <v>2.42</v>
      </c>
      <c r="H58" s="67" t="s">
        <v>286</v>
      </c>
      <c r="I58" s="67" t="s">
        <v>616</v>
      </c>
      <c r="J58" s="67" t="s">
        <v>615</v>
      </c>
    </row>
    <row r="59" spans="1:10" x14ac:dyDescent="0.35">
      <c r="A59" s="67">
        <v>549</v>
      </c>
      <c r="B59" s="67" t="s">
        <v>479</v>
      </c>
      <c r="C59" s="67" t="s">
        <v>480</v>
      </c>
      <c r="D59" s="67" t="s">
        <v>309</v>
      </c>
      <c r="E59" s="67" t="s">
        <v>481</v>
      </c>
      <c r="F59" s="67" t="s">
        <v>482</v>
      </c>
      <c r="G59" s="67">
        <v>2.5299999999999998</v>
      </c>
      <c r="H59" s="67" t="s">
        <v>286</v>
      </c>
      <c r="I59" s="67" t="s">
        <v>615</v>
      </c>
      <c r="J59" s="67" t="s">
        <v>615</v>
      </c>
    </row>
    <row r="60" spans="1:10" x14ac:dyDescent="0.35">
      <c r="A60" s="67">
        <v>10061</v>
      </c>
      <c r="B60" s="67" t="s">
        <v>483</v>
      </c>
      <c r="C60" s="67" t="s">
        <v>484</v>
      </c>
      <c r="D60" s="67" t="s">
        <v>424</v>
      </c>
      <c r="E60" s="67" t="s">
        <v>485</v>
      </c>
      <c r="F60" s="67" t="s">
        <v>486</v>
      </c>
      <c r="G60" s="67">
        <v>3.07</v>
      </c>
      <c r="H60" s="67" t="s">
        <v>245</v>
      </c>
      <c r="I60" s="67" t="s">
        <v>616</v>
      </c>
      <c r="J60" s="67" t="s">
        <v>615</v>
      </c>
    </row>
    <row r="61" spans="1:10" x14ac:dyDescent="0.35">
      <c r="A61" s="67">
        <v>561</v>
      </c>
      <c r="B61" s="67" t="s">
        <v>487</v>
      </c>
      <c r="C61" s="67" t="s">
        <v>488</v>
      </c>
      <c r="D61" s="67" t="s">
        <v>279</v>
      </c>
      <c r="E61" s="67" t="s">
        <v>489</v>
      </c>
      <c r="F61" s="67" t="s">
        <v>490</v>
      </c>
      <c r="G61" s="67">
        <v>2.76</v>
      </c>
      <c r="H61" s="67" t="s">
        <v>286</v>
      </c>
      <c r="I61" s="67" t="s">
        <v>616</v>
      </c>
      <c r="J61" s="67" t="s">
        <v>615</v>
      </c>
    </row>
    <row r="62" spans="1:10" x14ac:dyDescent="0.35">
      <c r="A62" s="67">
        <v>10167</v>
      </c>
      <c r="B62" s="67" t="s">
        <v>491</v>
      </c>
      <c r="C62" s="67" t="s">
        <v>492</v>
      </c>
      <c r="D62" s="67" t="s">
        <v>223</v>
      </c>
      <c r="E62" s="67" t="s">
        <v>493</v>
      </c>
      <c r="F62" s="67" t="s">
        <v>494</v>
      </c>
      <c r="G62" s="67">
        <v>2.83</v>
      </c>
      <c r="H62" s="67" t="s">
        <v>234</v>
      </c>
      <c r="I62" s="67" t="s">
        <v>616</v>
      </c>
      <c r="J62" s="67" t="s">
        <v>615</v>
      </c>
    </row>
    <row r="63" spans="1:10" x14ac:dyDescent="0.35">
      <c r="A63" s="67">
        <v>3055</v>
      </c>
      <c r="B63" s="67" t="s">
        <v>495</v>
      </c>
      <c r="C63" s="67" t="s">
        <v>496</v>
      </c>
      <c r="D63" s="67" t="s">
        <v>458</v>
      </c>
      <c r="E63" s="67" t="s">
        <v>497</v>
      </c>
      <c r="F63" s="67" t="s">
        <v>498</v>
      </c>
      <c r="G63" s="67">
        <v>2.02</v>
      </c>
      <c r="H63" s="67" t="s">
        <v>226</v>
      </c>
      <c r="I63" s="67" t="s">
        <v>616</v>
      </c>
      <c r="J63" s="67" t="s">
        <v>615</v>
      </c>
    </row>
    <row r="64" spans="1:10" x14ac:dyDescent="0.35">
      <c r="A64" s="67">
        <v>4145</v>
      </c>
      <c r="B64" s="67" t="s">
        <v>495</v>
      </c>
      <c r="C64" s="67" t="s">
        <v>499</v>
      </c>
      <c r="D64" s="67" t="s">
        <v>299</v>
      </c>
      <c r="E64" s="67" t="s">
        <v>500</v>
      </c>
      <c r="F64" s="67" t="s">
        <v>501</v>
      </c>
      <c r="G64" s="67">
        <v>3.56</v>
      </c>
      <c r="H64" s="67" t="s">
        <v>286</v>
      </c>
      <c r="I64" s="67" t="s">
        <v>616</v>
      </c>
      <c r="J64" s="67" t="s">
        <v>615</v>
      </c>
    </row>
    <row r="65" spans="1:10" x14ac:dyDescent="0.35">
      <c r="A65" s="67">
        <v>12393</v>
      </c>
      <c r="B65" s="67" t="s">
        <v>502</v>
      </c>
      <c r="C65" s="67" t="s">
        <v>503</v>
      </c>
      <c r="D65" s="67" t="s">
        <v>414</v>
      </c>
      <c r="E65" s="67" t="s">
        <v>504</v>
      </c>
      <c r="F65" s="67" t="s">
        <v>505</v>
      </c>
      <c r="G65" s="67">
        <v>3.94</v>
      </c>
      <c r="H65" s="67" t="s">
        <v>226</v>
      </c>
      <c r="I65" s="67" t="s">
        <v>616</v>
      </c>
      <c r="J65" s="67" t="s">
        <v>615</v>
      </c>
    </row>
    <row r="66" spans="1:10" x14ac:dyDescent="0.35">
      <c r="A66" s="67">
        <v>3757</v>
      </c>
      <c r="B66" s="67" t="s">
        <v>506</v>
      </c>
      <c r="C66" s="67" t="s">
        <v>507</v>
      </c>
      <c r="D66" s="67" t="s">
        <v>453</v>
      </c>
      <c r="E66" s="67" t="s">
        <v>508</v>
      </c>
      <c r="F66" s="67" t="s">
        <v>509</v>
      </c>
      <c r="G66" s="67">
        <v>2.48</v>
      </c>
      <c r="H66" s="67" t="s">
        <v>245</v>
      </c>
      <c r="I66" s="67" t="s">
        <v>616</v>
      </c>
      <c r="J66" s="67" t="s">
        <v>615</v>
      </c>
    </row>
    <row r="67" spans="1:10" x14ac:dyDescent="0.35">
      <c r="A67" s="67">
        <v>7501</v>
      </c>
      <c r="B67" s="67" t="s">
        <v>510</v>
      </c>
      <c r="C67" s="67" t="s">
        <v>511</v>
      </c>
      <c r="D67" s="67" t="s">
        <v>248</v>
      </c>
      <c r="E67" s="67" t="s">
        <v>512</v>
      </c>
      <c r="F67" s="67" t="s">
        <v>513</v>
      </c>
      <c r="G67" s="67">
        <v>3.47</v>
      </c>
      <c r="H67" s="67" t="s">
        <v>286</v>
      </c>
      <c r="I67" s="67" t="s">
        <v>616</v>
      </c>
      <c r="J67" s="67" t="s">
        <v>615</v>
      </c>
    </row>
    <row r="68" spans="1:10" x14ac:dyDescent="0.35">
      <c r="A68" s="67">
        <v>9424</v>
      </c>
      <c r="B68" s="67" t="s">
        <v>514</v>
      </c>
      <c r="C68" s="67" t="s">
        <v>515</v>
      </c>
      <c r="D68" s="67" t="s">
        <v>242</v>
      </c>
      <c r="E68" s="67" t="s">
        <v>516</v>
      </c>
      <c r="F68" s="67" t="s">
        <v>517</v>
      </c>
      <c r="G68" s="67">
        <v>2.08</v>
      </c>
      <c r="H68" s="67" t="s">
        <v>286</v>
      </c>
      <c r="I68" s="67" t="s">
        <v>616</v>
      </c>
      <c r="J68" s="67" t="s">
        <v>616</v>
      </c>
    </row>
    <row r="69" spans="1:10" x14ac:dyDescent="0.35">
      <c r="A69" s="67">
        <v>3371</v>
      </c>
      <c r="B69" s="67" t="s">
        <v>518</v>
      </c>
      <c r="C69" s="67" t="s">
        <v>519</v>
      </c>
      <c r="D69" s="67" t="s">
        <v>520</v>
      </c>
      <c r="E69" s="67" t="s">
        <v>521</v>
      </c>
      <c r="F69" s="67" t="s">
        <v>522</v>
      </c>
      <c r="G69" s="67">
        <v>2.8</v>
      </c>
      <c r="H69" s="67" t="s">
        <v>226</v>
      </c>
      <c r="I69" s="67" t="s">
        <v>616</v>
      </c>
      <c r="J69" s="67" t="s">
        <v>616</v>
      </c>
    </row>
    <row r="70" spans="1:10" x14ac:dyDescent="0.35">
      <c r="A70" s="67">
        <v>509164</v>
      </c>
      <c r="B70" s="67" t="s">
        <v>518</v>
      </c>
      <c r="C70" s="67" t="s">
        <v>523</v>
      </c>
      <c r="D70" s="67" t="s">
        <v>524</v>
      </c>
      <c r="E70" s="67" t="s">
        <v>525</v>
      </c>
      <c r="F70" s="67" t="s">
        <v>526</v>
      </c>
      <c r="G70" s="67">
        <v>2.41</v>
      </c>
      <c r="H70" s="67" t="s">
        <v>296</v>
      </c>
      <c r="I70" s="67" t="s">
        <v>616</v>
      </c>
      <c r="J70" s="67" t="s">
        <v>615</v>
      </c>
    </row>
    <row r="71" spans="1:10" x14ac:dyDescent="0.35">
      <c r="A71" s="67">
        <v>2648</v>
      </c>
      <c r="B71" s="67" t="s">
        <v>527</v>
      </c>
      <c r="C71" s="67" t="s">
        <v>528</v>
      </c>
      <c r="D71" s="67" t="s">
        <v>293</v>
      </c>
      <c r="E71" s="67" t="s">
        <v>529</v>
      </c>
      <c r="F71" s="67" t="s">
        <v>530</v>
      </c>
      <c r="G71" s="67">
        <v>2.99</v>
      </c>
      <c r="H71" s="67" t="s">
        <v>226</v>
      </c>
      <c r="I71" s="67" t="s">
        <v>615</v>
      </c>
      <c r="J71" s="67" t="s">
        <v>615</v>
      </c>
    </row>
    <row r="72" spans="1:10" x14ac:dyDescent="0.35">
      <c r="A72" s="67">
        <v>1967</v>
      </c>
      <c r="B72" s="67" t="s">
        <v>161</v>
      </c>
      <c r="C72" s="67" t="s">
        <v>531</v>
      </c>
      <c r="D72" s="67" t="s">
        <v>379</v>
      </c>
      <c r="E72" s="67" t="s">
        <v>532</v>
      </c>
      <c r="F72" s="67" t="s">
        <v>533</v>
      </c>
      <c r="G72" s="67">
        <v>3.24</v>
      </c>
      <c r="H72" s="67" t="s">
        <v>234</v>
      </c>
      <c r="I72" s="67" t="s">
        <v>616</v>
      </c>
      <c r="J72" s="67" t="s">
        <v>615</v>
      </c>
    </row>
    <row r="73" spans="1:10" x14ac:dyDescent="0.35">
      <c r="A73" s="67">
        <v>981047</v>
      </c>
      <c r="B73" s="67" t="s">
        <v>161</v>
      </c>
      <c r="C73" s="67" t="s">
        <v>534</v>
      </c>
      <c r="D73" s="67" t="s">
        <v>401</v>
      </c>
      <c r="E73" s="67" t="s">
        <v>535</v>
      </c>
      <c r="F73" s="67" t="s">
        <v>536</v>
      </c>
      <c r="G73" s="67">
        <v>2.64</v>
      </c>
      <c r="H73" s="67" t="s">
        <v>296</v>
      </c>
      <c r="I73" s="67" t="s">
        <v>616</v>
      </c>
      <c r="J73" s="67" t="s">
        <v>615</v>
      </c>
    </row>
    <row r="74" spans="1:10" x14ac:dyDescent="0.35">
      <c r="A74" s="67">
        <v>10369</v>
      </c>
      <c r="B74" s="67" t="s">
        <v>537</v>
      </c>
      <c r="C74" s="67" t="s">
        <v>538</v>
      </c>
      <c r="D74" s="67" t="s">
        <v>248</v>
      </c>
      <c r="E74" s="67" t="s">
        <v>539</v>
      </c>
      <c r="F74" s="67" t="s">
        <v>540</v>
      </c>
      <c r="G74" s="67">
        <v>2.82</v>
      </c>
      <c r="H74" s="67" t="s">
        <v>245</v>
      </c>
      <c r="I74" s="67" t="s">
        <v>615</v>
      </c>
      <c r="J74" s="67" t="s">
        <v>615</v>
      </c>
    </row>
    <row r="75" spans="1:10" x14ac:dyDescent="0.35">
      <c r="A75" s="67">
        <v>530930</v>
      </c>
      <c r="B75" s="67" t="s">
        <v>541</v>
      </c>
      <c r="C75" s="67" t="s">
        <v>542</v>
      </c>
      <c r="D75" s="67" t="s">
        <v>396</v>
      </c>
      <c r="E75" s="67" t="s">
        <v>543</v>
      </c>
      <c r="F75" s="67" t="s">
        <v>544</v>
      </c>
      <c r="G75" s="67">
        <v>3.94</v>
      </c>
      <c r="H75" s="67" t="s">
        <v>296</v>
      </c>
      <c r="I75" s="67" t="s">
        <v>616</v>
      </c>
      <c r="J75" s="67" t="s">
        <v>615</v>
      </c>
    </row>
    <row r="76" spans="1:10" x14ac:dyDescent="0.35">
      <c r="A76" s="67">
        <v>11116</v>
      </c>
      <c r="B76" s="67" t="s">
        <v>545</v>
      </c>
      <c r="C76" s="67" t="s">
        <v>546</v>
      </c>
      <c r="D76" s="67" t="s">
        <v>396</v>
      </c>
      <c r="E76" s="67" t="s">
        <v>547</v>
      </c>
      <c r="F76" s="67" t="s">
        <v>548</v>
      </c>
      <c r="G76" s="67">
        <v>3.1</v>
      </c>
      <c r="H76" s="67" t="s">
        <v>234</v>
      </c>
      <c r="I76" s="67" t="s">
        <v>616</v>
      </c>
      <c r="J76" s="67" t="s">
        <v>615</v>
      </c>
    </row>
    <row r="77" spans="1:10" x14ac:dyDescent="0.35">
      <c r="A77" s="67">
        <v>594</v>
      </c>
      <c r="B77" s="67" t="s">
        <v>549</v>
      </c>
      <c r="C77" s="67" t="s">
        <v>550</v>
      </c>
      <c r="D77" s="67" t="s">
        <v>551</v>
      </c>
      <c r="E77" s="67" t="s">
        <v>552</v>
      </c>
      <c r="F77" s="67" t="s">
        <v>553</v>
      </c>
      <c r="G77" s="67">
        <v>3.23</v>
      </c>
      <c r="H77" s="67" t="s">
        <v>286</v>
      </c>
      <c r="I77" s="67" t="s">
        <v>615</v>
      </c>
      <c r="J77" s="67" t="s">
        <v>615</v>
      </c>
    </row>
    <row r="78" spans="1:10" x14ac:dyDescent="0.35">
      <c r="A78" s="67">
        <v>6674</v>
      </c>
      <c r="B78" s="67" t="s">
        <v>549</v>
      </c>
      <c r="C78" s="67" t="s">
        <v>554</v>
      </c>
      <c r="D78" s="67" t="s">
        <v>555</v>
      </c>
      <c r="E78" s="67" t="s">
        <v>556</v>
      </c>
      <c r="F78" s="67" t="s">
        <v>557</v>
      </c>
      <c r="G78" s="67">
        <v>2.95</v>
      </c>
      <c r="H78" s="67" t="s">
        <v>234</v>
      </c>
      <c r="I78" s="67" t="s">
        <v>616</v>
      </c>
      <c r="J78" s="67" t="s">
        <v>615</v>
      </c>
    </row>
    <row r="79" spans="1:10" x14ac:dyDescent="0.35">
      <c r="A79" s="67">
        <v>91</v>
      </c>
      <c r="B79" s="67" t="s">
        <v>558</v>
      </c>
      <c r="C79" s="67" t="s">
        <v>559</v>
      </c>
      <c r="D79" s="67" t="s">
        <v>524</v>
      </c>
      <c r="E79" s="67" t="s">
        <v>560</v>
      </c>
      <c r="F79" s="67" t="s">
        <v>561</v>
      </c>
      <c r="G79" s="67">
        <v>2.09</v>
      </c>
      <c r="H79" s="67" t="s">
        <v>245</v>
      </c>
      <c r="I79" s="67" t="s">
        <v>615</v>
      </c>
      <c r="J79" s="67" t="s">
        <v>615</v>
      </c>
    </row>
    <row r="80" spans="1:10" x14ac:dyDescent="0.35">
      <c r="A80" s="67">
        <v>4689</v>
      </c>
      <c r="B80" s="67" t="s">
        <v>562</v>
      </c>
      <c r="C80" s="67" t="s">
        <v>563</v>
      </c>
      <c r="D80" s="67" t="s">
        <v>331</v>
      </c>
      <c r="E80" s="67" t="s">
        <v>564</v>
      </c>
      <c r="F80" s="67" t="s">
        <v>565</v>
      </c>
      <c r="G80" s="67">
        <v>2.79</v>
      </c>
      <c r="H80" s="67" t="s">
        <v>226</v>
      </c>
      <c r="I80" s="67" t="s">
        <v>616</v>
      </c>
      <c r="J80" s="67" t="s">
        <v>615</v>
      </c>
    </row>
    <row r="81" spans="1:10" x14ac:dyDescent="0.35">
      <c r="A81" s="67">
        <v>4792</v>
      </c>
      <c r="B81" s="67" t="s">
        <v>566</v>
      </c>
      <c r="C81" s="67" t="s">
        <v>567</v>
      </c>
      <c r="D81" s="67" t="s">
        <v>520</v>
      </c>
      <c r="E81" s="67" t="s">
        <v>568</v>
      </c>
      <c r="F81" s="67" t="s">
        <v>569</v>
      </c>
      <c r="G81" s="67">
        <v>3.81</v>
      </c>
      <c r="H81" s="67" t="s">
        <v>245</v>
      </c>
      <c r="I81" s="67" t="s">
        <v>616</v>
      </c>
      <c r="J81" s="67" t="s">
        <v>615</v>
      </c>
    </row>
    <row r="82" spans="1:10" x14ac:dyDescent="0.35">
      <c r="A82" s="67">
        <v>9152</v>
      </c>
      <c r="B82" s="67" t="s">
        <v>566</v>
      </c>
      <c r="C82" s="67" t="s">
        <v>570</v>
      </c>
      <c r="D82" s="67" t="s">
        <v>401</v>
      </c>
      <c r="E82" s="67" t="s">
        <v>571</v>
      </c>
      <c r="F82" s="67" t="s">
        <v>572</v>
      </c>
      <c r="G82" s="67">
        <v>2.2000000000000002</v>
      </c>
      <c r="H82" s="67" t="s">
        <v>234</v>
      </c>
      <c r="I82" s="67" t="s">
        <v>616</v>
      </c>
      <c r="J82" s="67" t="s">
        <v>615</v>
      </c>
    </row>
    <row r="83" spans="1:10" x14ac:dyDescent="0.35">
      <c r="A83" s="67">
        <v>12216</v>
      </c>
      <c r="B83" s="67" t="s">
        <v>573</v>
      </c>
      <c r="C83" s="67" t="s">
        <v>574</v>
      </c>
      <c r="D83" s="67" t="s">
        <v>575</v>
      </c>
      <c r="E83" s="67" t="s">
        <v>576</v>
      </c>
      <c r="F83" s="67" t="s">
        <v>577</v>
      </c>
      <c r="G83" s="67">
        <v>2.0299999999999998</v>
      </c>
      <c r="H83" s="67" t="s">
        <v>286</v>
      </c>
      <c r="I83" s="67" t="s">
        <v>615</v>
      </c>
      <c r="J83" s="67" t="s">
        <v>615</v>
      </c>
    </row>
  </sheetData>
  <mergeCells count="1">
    <mergeCell ref="C1:J1"/>
  </mergeCells>
  <pageMargins left="0.7" right="0.7" top="0.75" bottom="0.75" header="0.3" footer="0.3"/>
  <pageSetup orientation="portrait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41C132-2BEB-4225-8E6A-7CD86C2FCF16}">
  <dimension ref="A1:L28"/>
  <sheetViews>
    <sheetView workbookViewId="0">
      <selection activeCell="L6" sqref="L6"/>
    </sheetView>
  </sheetViews>
  <sheetFormatPr defaultRowHeight="15.5" x14ac:dyDescent="0.35"/>
  <cols>
    <col min="1" max="1" width="13.9140625" style="67" customWidth="1"/>
    <col min="2" max="2" width="24.58203125" style="67" customWidth="1"/>
    <col min="3" max="3" width="14.83203125" style="67" bestFit="1" customWidth="1"/>
    <col min="4" max="4" width="14.9140625" style="67" customWidth="1"/>
    <col min="5" max="5" width="7.58203125" style="67" customWidth="1"/>
    <col min="6" max="6" width="34.4140625" style="67" bestFit="1" customWidth="1"/>
    <col min="7" max="7" width="12.5" style="67" bestFit="1" customWidth="1"/>
    <col min="8" max="8" width="5.6640625" style="67" bestFit="1" customWidth="1"/>
    <col min="9" max="9" width="12.1640625" style="67" bestFit="1" customWidth="1"/>
    <col min="10" max="10" width="18.9140625" style="67" bestFit="1" customWidth="1"/>
    <col min="11" max="11" width="12.1640625" style="67" bestFit="1" customWidth="1"/>
    <col min="12" max="12" width="18.9140625" style="67" customWidth="1"/>
    <col min="13" max="16384" width="8.6640625" style="67"/>
  </cols>
  <sheetData>
    <row r="1" spans="1:12" ht="36" customHeight="1" x14ac:dyDescent="0.55000000000000004">
      <c r="A1" s="97" t="s">
        <v>605</v>
      </c>
      <c r="B1" s="97"/>
      <c r="C1" s="97"/>
      <c r="D1" s="97"/>
      <c r="E1" s="97"/>
      <c r="F1" s="97"/>
    </row>
    <row r="2" spans="1:12" ht="36" customHeight="1" x14ac:dyDescent="0.55000000000000004">
      <c r="A2" s="97" t="s">
        <v>606</v>
      </c>
      <c r="B2" s="97"/>
      <c r="C2" s="97"/>
      <c r="D2" s="97"/>
      <c r="E2" s="97"/>
      <c r="F2" s="97"/>
    </row>
    <row r="3" spans="1:12" ht="20" x14ac:dyDescent="0.4">
      <c r="A3" s="71" t="s">
        <v>607</v>
      </c>
      <c r="B3" s="98"/>
      <c r="C3" s="98"/>
      <c r="D3" s="98"/>
      <c r="E3" s="98"/>
      <c r="F3" s="98"/>
      <c r="G3" s="98"/>
    </row>
    <row r="5" spans="1:12" x14ac:dyDescent="0.35">
      <c r="A5" s="72" t="s">
        <v>211</v>
      </c>
      <c r="B5" s="73" t="s">
        <v>610</v>
      </c>
      <c r="C5" s="72" t="s">
        <v>214</v>
      </c>
      <c r="D5" s="72" t="s">
        <v>215</v>
      </c>
      <c r="E5" s="72" t="s">
        <v>608</v>
      </c>
      <c r="F5" s="72" t="s">
        <v>216</v>
      </c>
      <c r="G5" s="72" t="s">
        <v>609</v>
      </c>
      <c r="H5" s="72" t="s">
        <v>217</v>
      </c>
      <c r="I5" s="72" t="s">
        <v>218</v>
      </c>
      <c r="J5" s="72" t="s">
        <v>219</v>
      </c>
      <c r="K5" s="72" t="s">
        <v>220</v>
      </c>
      <c r="L5" s="72" t="s">
        <v>643</v>
      </c>
    </row>
    <row r="6" spans="1:12" x14ac:dyDescent="0.35">
      <c r="A6" s="74">
        <v>526993</v>
      </c>
      <c r="B6" s="75"/>
      <c r="C6" s="74" t="s">
        <v>575</v>
      </c>
      <c r="D6" s="74" t="s">
        <v>594</v>
      </c>
      <c r="E6" s="74"/>
      <c r="F6" s="74" t="s">
        <v>595</v>
      </c>
      <c r="G6" s="74">
        <v>2019</v>
      </c>
      <c r="H6" s="74"/>
      <c r="I6" s="74" t="s">
        <v>296</v>
      </c>
      <c r="J6" s="74" t="s">
        <v>227</v>
      </c>
      <c r="K6" s="74" t="s">
        <v>228</v>
      </c>
    </row>
    <row r="7" spans="1:12" x14ac:dyDescent="0.35">
      <c r="A7" s="76">
        <v>666780</v>
      </c>
      <c r="B7" s="75"/>
      <c r="C7" s="76" t="s">
        <v>304</v>
      </c>
      <c r="D7" s="76" t="s">
        <v>598</v>
      </c>
      <c r="E7" s="76"/>
      <c r="F7" s="76" t="s">
        <v>599</v>
      </c>
      <c r="G7" s="76">
        <v>2016</v>
      </c>
      <c r="H7" s="76"/>
      <c r="I7" s="76" t="s">
        <v>296</v>
      </c>
      <c r="J7" s="76" t="s">
        <v>227</v>
      </c>
      <c r="K7" s="76" t="s">
        <v>228</v>
      </c>
    </row>
    <row r="8" spans="1:12" x14ac:dyDescent="0.35">
      <c r="A8" s="74">
        <v>988777</v>
      </c>
      <c r="B8" s="75"/>
      <c r="C8" s="74" t="s">
        <v>304</v>
      </c>
      <c r="D8" s="74" t="s">
        <v>603</v>
      </c>
      <c r="E8" s="74"/>
      <c r="F8" s="74" t="s">
        <v>604</v>
      </c>
      <c r="G8" s="74">
        <v>2016</v>
      </c>
      <c r="H8" s="74"/>
      <c r="I8" s="74" t="s">
        <v>296</v>
      </c>
      <c r="J8" s="74" t="s">
        <v>227</v>
      </c>
      <c r="K8" s="74" t="s">
        <v>228</v>
      </c>
    </row>
    <row r="9" spans="1:12" x14ac:dyDescent="0.35">
      <c r="A9" s="76">
        <v>244837</v>
      </c>
      <c r="B9" s="75"/>
      <c r="C9" s="76" t="s">
        <v>555</v>
      </c>
      <c r="D9" s="76" t="s">
        <v>578</v>
      </c>
      <c r="E9" s="76"/>
      <c r="F9" s="76" t="s">
        <v>579</v>
      </c>
      <c r="G9" s="76">
        <v>2021</v>
      </c>
      <c r="H9" s="76"/>
      <c r="I9" s="76" t="s">
        <v>296</v>
      </c>
      <c r="J9" s="76" t="s">
        <v>227</v>
      </c>
      <c r="K9" s="76" t="s">
        <v>228</v>
      </c>
    </row>
    <row r="10" spans="1:12" x14ac:dyDescent="0.35">
      <c r="A10" s="74">
        <v>113890</v>
      </c>
      <c r="B10" s="75"/>
      <c r="C10" s="74" t="s">
        <v>248</v>
      </c>
      <c r="D10" s="74" t="s">
        <v>588</v>
      </c>
      <c r="E10" s="74"/>
      <c r="F10" s="74" t="s">
        <v>589</v>
      </c>
      <c r="G10" s="74">
        <v>2016</v>
      </c>
      <c r="H10" s="74"/>
      <c r="I10" s="74" t="s">
        <v>296</v>
      </c>
      <c r="J10" s="74" t="s">
        <v>229</v>
      </c>
      <c r="K10" s="74" t="s">
        <v>590</v>
      </c>
    </row>
    <row r="11" spans="1:12" x14ac:dyDescent="0.35">
      <c r="A11" s="76">
        <v>118630</v>
      </c>
      <c r="B11" s="75"/>
      <c r="C11" s="76" t="s">
        <v>283</v>
      </c>
      <c r="D11" s="76" t="s">
        <v>584</v>
      </c>
      <c r="E11" s="76"/>
      <c r="F11" s="76" t="s">
        <v>585</v>
      </c>
      <c r="G11" s="76">
        <v>2017</v>
      </c>
      <c r="H11" s="76"/>
      <c r="I11" s="76" t="s">
        <v>296</v>
      </c>
      <c r="J11" s="76" t="s">
        <v>227</v>
      </c>
      <c r="K11" s="76" t="s">
        <v>228</v>
      </c>
    </row>
    <row r="12" spans="1:12" x14ac:dyDescent="0.35">
      <c r="A12" s="74">
        <v>485408</v>
      </c>
      <c r="B12" s="75"/>
      <c r="C12" s="74" t="s">
        <v>591</v>
      </c>
      <c r="D12" s="74" t="s">
        <v>592</v>
      </c>
      <c r="E12" s="74"/>
      <c r="F12" s="74" t="s">
        <v>593</v>
      </c>
      <c r="G12" s="74">
        <v>2017</v>
      </c>
      <c r="H12" s="74"/>
      <c r="I12" s="74" t="s">
        <v>296</v>
      </c>
      <c r="J12" s="74" t="s">
        <v>227</v>
      </c>
      <c r="K12" s="74" t="s">
        <v>228</v>
      </c>
    </row>
    <row r="13" spans="1:12" x14ac:dyDescent="0.35">
      <c r="A13" s="76">
        <v>970483</v>
      </c>
      <c r="B13" s="75"/>
      <c r="C13" s="76" t="s">
        <v>317</v>
      </c>
      <c r="D13" s="76" t="s">
        <v>582</v>
      </c>
      <c r="E13" s="76"/>
      <c r="F13" s="76" t="s">
        <v>583</v>
      </c>
      <c r="G13" s="76">
        <v>2018</v>
      </c>
      <c r="H13" s="76"/>
      <c r="I13" s="76" t="s">
        <v>296</v>
      </c>
      <c r="J13" s="76" t="s">
        <v>227</v>
      </c>
      <c r="K13" s="76" t="s">
        <v>228</v>
      </c>
    </row>
    <row r="14" spans="1:12" x14ac:dyDescent="0.35">
      <c r="A14" s="74">
        <v>330440</v>
      </c>
      <c r="B14" s="75"/>
      <c r="C14" s="74" t="s">
        <v>317</v>
      </c>
      <c r="D14" s="74" t="s">
        <v>318</v>
      </c>
      <c r="E14" s="74"/>
      <c r="F14" s="74" t="s">
        <v>319</v>
      </c>
      <c r="G14" s="74">
        <v>2019</v>
      </c>
      <c r="H14" s="74"/>
      <c r="I14" s="74" t="s">
        <v>296</v>
      </c>
      <c r="J14" s="74" t="s">
        <v>227</v>
      </c>
      <c r="K14" s="74" t="s">
        <v>228</v>
      </c>
    </row>
    <row r="15" spans="1:12" x14ac:dyDescent="0.35">
      <c r="A15" s="76">
        <v>353066</v>
      </c>
      <c r="B15" s="75"/>
      <c r="C15" s="76" t="s">
        <v>293</v>
      </c>
      <c r="D15" s="76" t="s">
        <v>294</v>
      </c>
      <c r="E15" s="76"/>
      <c r="F15" s="76" t="s">
        <v>295</v>
      </c>
      <c r="G15" s="76">
        <v>2020</v>
      </c>
      <c r="H15" s="76"/>
      <c r="I15" s="76" t="s">
        <v>296</v>
      </c>
      <c r="J15" s="76" t="s">
        <v>227</v>
      </c>
      <c r="K15" s="76" t="s">
        <v>228</v>
      </c>
    </row>
    <row r="16" spans="1:12" x14ac:dyDescent="0.35">
      <c r="A16" s="74">
        <v>835616</v>
      </c>
      <c r="B16" s="75"/>
      <c r="C16" s="74" t="s">
        <v>248</v>
      </c>
      <c r="D16" s="74" t="s">
        <v>580</v>
      </c>
      <c r="E16" s="74"/>
      <c r="F16" s="74" t="s">
        <v>581</v>
      </c>
      <c r="G16" s="74">
        <v>2021</v>
      </c>
      <c r="H16" s="74"/>
      <c r="I16" s="74" t="s">
        <v>296</v>
      </c>
      <c r="J16" s="74" t="s">
        <v>227</v>
      </c>
      <c r="K16" s="74" t="s">
        <v>228</v>
      </c>
    </row>
    <row r="17" spans="1:11" x14ac:dyDescent="0.35">
      <c r="A17" s="76">
        <v>981047</v>
      </c>
      <c r="B17" s="75"/>
      <c r="C17" s="76" t="s">
        <v>401</v>
      </c>
      <c r="D17" s="76" t="s">
        <v>535</v>
      </c>
      <c r="E17" s="76"/>
      <c r="F17" s="76" t="s">
        <v>536</v>
      </c>
      <c r="G17" s="76">
        <v>2020</v>
      </c>
      <c r="H17" s="76"/>
      <c r="I17" s="76" t="s">
        <v>296</v>
      </c>
      <c r="J17" s="76" t="s">
        <v>227</v>
      </c>
      <c r="K17" s="76" t="s">
        <v>228</v>
      </c>
    </row>
    <row r="18" spans="1:11" x14ac:dyDescent="0.35">
      <c r="A18" s="74">
        <v>373213</v>
      </c>
      <c r="B18" s="75"/>
      <c r="C18" s="74" t="s">
        <v>309</v>
      </c>
      <c r="D18" s="74" t="s">
        <v>596</v>
      </c>
      <c r="E18" s="74"/>
      <c r="F18" s="74" t="s">
        <v>597</v>
      </c>
      <c r="G18" s="74">
        <v>2021</v>
      </c>
      <c r="H18" s="74"/>
      <c r="I18" s="74" t="s">
        <v>296</v>
      </c>
      <c r="J18" s="74" t="s">
        <v>227</v>
      </c>
      <c r="K18" s="74" t="s">
        <v>228</v>
      </c>
    </row>
    <row r="19" spans="1:11" x14ac:dyDescent="0.35">
      <c r="A19" s="76">
        <v>306800</v>
      </c>
      <c r="B19" s="75"/>
      <c r="C19" s="76" t="s">
        <v>299</v>
      </c>
      <c r="D19" s="76" t="s">
        <v>601</v>
      </c>
      <c r="E19" s="76"/>
      <c r="F19" s="76" t="s">
        <v>602</v>
      </c>
      <c r="G19" s="76">
        <v>2020</v>
      </c>
      <c r="H19" s="76"/>
      <c r="I19" s="76" t="s">
        <v>296</v>
      </c>
      <c r="J19" s="76" t="s">
        <v>229</v>
      </c>
      <c r="K19" s="76" t="s">
        <v>600</v>
      </c>
    </row>
    <row r="20" spans="1:11" x14ac:dyDescent="0.35">
      <c r="A20" s="74">
        <v>389607</v>
      </c>
      <c r="B20" s="75"/>
      <c r="C20" s="74" t="s">
        <v>322</v>
      </c>
      <c r="D20" s="74" t="s">
        <v>586</v>
      </c>
      <c r="E20" s="74"/>
      <c r="F20" s="74" t="s">
        <v>587</v>
      </c>
      <c r="G20" s="74">
        <v>2016</v>
      </c>
      <c r="H20" s="74"/>
      <c r="I20" s="74" t="s">
        <v>296</v>
      </c>
      <c r="J20" s="74" t="s">
        <v>227</v>
      </c>
      <c r="K20" s="74" t="s">
        <v>228</v>
      </c>
    </row>
    <row r="21" spans="1:11" x14ac:dyDescent="0.35">
      <c r="A21" s="76">
        <v>509164</v>
      </c>
      <c r="B21" s="75"/>
      <c r="C21" s="76" t="s">
        <v>524</v>
      </c>
      <c r="D21" s="76" t="s">
        <v>525</v>
      </c>
      <c r="E21" s="76"/>
      <c r="F21" s="76" t="s">
        <v>526</v>
      </c>
      <c r="G21" s="76">
        <v>2019</v>
      </c>
      <c r="H21" s="76"/>
      <c r="I21" s="76" t="s">
        <v>296</v>
      </c>
      <c r="J21" s="76" t="s">
        <v>227</v>
      </c>
      <c r="K21" s="76" t="s">
        <v>228</v>
      </c>
    </row>
    <row r="22" spans="1:11" x14ac:dyDescent="0.35">
      <c r="A22" s="74">
        <v>530930</v>
      </c>
      <c r="B22" s="75"/>
      <c r="C22" s="74" t="s">
        <v>396</v>
      </c>
      <c r="D22" s="74" t="s">
        <v>543</v>
      </c>
      <c r="E22" s="74"/>
      <c r="F22" s="74" t="s">
        <v>544</v>
      </c>
      <c r="G22" s="74">
        <v>2018</v>
      </c>
      <c r="H22" s="74"/>
      <c r="I22" s="74" t="s">
        <v>296</v>
      </c>
      <c r="J22" s="74" t="s">
        <v>227</v>
      </c>
      <c r="K22" s="74" t="s">
        <v>228</v>
      </c>
    </row>
    <row r="23" spans="1:11" x14ac:dyDescent="0.35">
      <c r="E23" s="76"/>
    </row>
    <row r="26" spans="1:11" x14ac:dyDescent="0.35">
      <c r="A26" s="99"/>
      <c r="B26" s="99"/>
    </row>
    <row r="27" spans="1:11" ht="29.25" customHeight="1" x14ac:dyDescent="0.35">
      <c r="A27" s="99"/>
      <c r="B27" s="99"/>
    </row>
    <row r="28" spans="1:11" ht="15.75" customHeight="1" x14ac:dyDescent="0.35">
      <c r="A28" s="77"/>
      <c r="B28" s="77"/>
    </row>
  </sheetData>
  <mergeCells count="5">
    <mergeCell ref="A1:F1"/>
    <mergeCell ref="A2:F2"/>
    <mergeCell ref="B3:G3"/>
    <mergeCell ref="A26:B26"/>
    <mergeCell ref="A27:B27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162C6A-551E-4962-B573-33D305AC7469}">
  <dimension ref="A1"/>
  <sheetViews>
    <sheetView workbookViewId="0"/>
  </sheetViews>
  <sheetFormatPr defaultRowHeight="15.5" x14ac:dyDescent="0.35"/>
  <cols>
    <col min="1" max="1" width="11.83203125" bestFit="1" customWidth="1"/>
    <col min="2" max="2" width="12.08203125" bestFit="1" customWidth="1"/>
    <col min="3" max="3" width="13.5" bestFit="1" customWidth="1"/>
  </cols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FB1EB2-33D1-4B98-9DAD-72C86FC2A7A0}">
  <dimension ref="A1:M9"/>
  <sheetViews>
    <sheetView workbookViewId="0">
      <selection activeCell="D16" sqref="D16"/>
    </sheetView>
  </sheetViews>
  <sheetFormatPr defaultRowHeight="15.5" x14ac:dyDescent="0.35"/>
  <sheetData>
    <row r="1" spans="1:13" ht="28.5" x14ac:dyDescent="0.65">
      <c r="A1" s="100" t="s">
        <v>644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</row>
    <row r="3" spans="1:13" x14ac:dyDescent="0.35">
      <c r="B3" s="101" t="s">
        <v>645</v>
      </c>
      <c r="C3" s="101" t="s">
        <v>646</v>
      </c>
      <c r="D3" s="101" t="s">
        <v>647</v>
      </c>
      <c r="E3" s="101" t="s">
        <v>648</v>
      </c>
      <c r="F3" s="101" t="s">
        <v>649</v>
      </c>
      <c r="G3" s="101" t="s">
        <v>650</v>
      </c>
      <c r="H3" s="101" t="s">
        <v>651</v>
      </c>
      <c r="I3" s="101" t="s">
        <v>652</v>
      </c>
      <c r="J3" s="101" t="s">
        <v>653</v>
      </c>
      <c r="K3" s="101" t="s">
        <v>654</v>
      </c>
      <c r="L3" s="101" t="s">
        <v>655</v>
      </c>
      <c r="M3" s="101" t="s">
        <v>656</v>
      </c>
    </row>
    <row r="4" spans="1:13" x14ac:dyDescent="0.35">
      <c r="A4" s="101" t="s">
        <v>657</v>
      </c>
      <c r="B4">
        <v>5</v>
      </c>
      <c r="C4">
        <v>8</v>
      </c>
      <c r="D4">
        <v>6</v>
      </c>
      <c r="E4">
        <v>8</v>
      </c>
      <c r="F4">
        <v>7</v>
      </c>
      <c r="G4">
        <v>8</v>
      </c>
      <c r="H4" t="s">
        <v>663</v>
      </c>
      <c r="I4" t="s">
        <v>663</v>
      </c>
      <c r="J4" t="s">
        <v>663</v>
      </c>
      <c r="K4" t="s">
        <v>663</v>
      </c>
      <c r="L4" t="s">
        <v>663</v>
      </c>
      <c r="M4" t="s">
        <v>663</v>
      </c>
    </row>
    <row r="5" spans="1:13" x14ac:dyDescent="0.35">
      <c r="A5" s="101" t="s">
        <v>658</v>
      </c>
      <c r="B5">
        <v>4</v>
      </c>
      <c r="C5">
        <v>3</v>
      </c>
      <c r="D5">
        <v>7</v>
      </c>
      <c r="E5">
        <v>4</v>
      </c>
      <c r="F5">
        <v>7</v>
      </c>
      <c r="G5">
        <v>4</v>
      </c>
      <c r="H5" t="s">
        <v>663</v>
      </c>
      <c r="I5" t="s">
        <v>663</v>
      </c>
      <c r="J5" t="s">
        <v>663</v>
      </c>
      <c r="K5" t="s">
        <v>663</v>
      </c>
      <c r="L5" t="s">
        <v>663</v>
      </c>
      <c r="M5" t="s">
        <v>663</v>
      </c>
    </row>
    <row r="6" spans="1:13" x14ac:dyDescent="0.35">
      <c r="A6" s="101" t="s">
        <v>659</v>
      </c>
      <c r="B6">
        <v>7</v>
      </c>
      <c r="C6">
        <v>4</v>
      </c>
      <c r="D6">
        <v>7</v>
      </c>
      <c r="E6">
        <v>2</v>
      </c>
      <c r="F6">
        <v>8</v>
      </c>
      <c r="G6">
        <v>3</v>
      </c>
      <c r="H6" t="s">
        <v>663</v>
      </c>
      <c r="I6" t="s">
        <v>663</v>
      </c>
      <c r="J6" t="s">
        <v>663</v>
      </c>
      <c r="K6" t="s">
        <v>663</v>
      </c>
      <c r="L6" t="s">
        <v>663</v>
      </c>
      <c r="M6" t="s">
        <v>663</v>
      </c>
    </row>
    <row r="7" spans="1:13" x14ac:dyDescent="0.35">
      <c r="A7" s="101" t="s">
        <v>660</v>
      </c>
      <c r="B7">
        <v>9</v>
      </c>
      <c r="C7">
        <v>5</v>
      </c>
      <c r="D7">
        <v>3</v>
      </c>
      <c r="E7">
        <v>6</v>
      </c>
      <c r="F7" t="s">
        <v>663</v>
      </c>
      <c r="G7" t="s">
        <v>663</v>
      </c>
      <c r="H7" t="s">
        <v>663</v>
      </c>
      <c r="I7" t="s">
        <v>663</v>
      </c>
      <c r="J7" t="s">
        <v>663</v>
      </c>
      <c r="K7" t="s">
        <v>663</v>
      </c>
      <c r="L7" t="s">
        <v>663</v>
      </c>
      <c r="M7" t="s">
        <v>663</v>
      </c>
    </row>
    <row r="8" spans="1:13" x14ac:dyDescent="0.35">
      <c r="A8" s="101" t="s">
        <v>661</v>
      </c>
      <c r="B8">
        <v>3</v>
      </c>
      <c r="C8">
        <v>7</v>
      </c>
      <c r="D8">
        <v>4</v>
      </c>
      <c r="E8">
        <v>7</v>
      </c>
      <c r="F8" t="s">
        <v>663</v>
      </c>
      <c r="G8" t="s">
        <v>663</v>
      </c>
      <c r="H8" t="s">
        <v>663</v>
      </c>
      <c r="I8" t="s">
        <v>663</v>
      </c>
      <c r="J8" t="s">
        <v>663</v>
      </c>
      <c r="K8" t="s">
        <v>663</v>
      </c>
      <c r="L8" t="s">
        <v>663</v>
      </c>
      <c r="M8" t="s">
        <v>663</v>
      </c>
    </row>
    <row r="9" spans="1:13" x14ac:dyDescent="0.35">
      <c r="A9" s="101" t="s">
        <v>662</v>
      </c>
      <c r="B9">
        <v>7</v>
      </c>
      <c r="C9">
        <v>2</v>
      </c>
      <c r="D9">
        <v>5</v>
      </c>
      <c r="E9">
        <v>8</v>
      </c>
      <c r="F9" t="s">
        <v>663</v>
      </c>
      <c r="G9" t="s">
        <v>663</v>
      </c>
      <c r="H9" t="s">
        <v>663</v>
      </c>
      <c r="I9" t="s">
        <v>663</v>
      </c>
      <c r="J9" t="s">
        <v>663</v>
      </c>
      <c r="K9" t="s">
        <v>663</v>
      </c>
      <c r="L9" t="s">
        <v>663</v>
      </c>
      <c r="M9" t="s">
        <v>663</v>
      </c>
    </row>
  </sheetData>
  <mergeCells count="1">
    <mergeCell ref="A1:M1"/>
  </mergeCells>
  <phoneticPr fontId="28" type="noConversion"/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6971BE-E324-49AF-B50B-CCBAE3FDCCB8}">
  <dimension ref="A1:E9"/>
  <sheetViews>
    <sheetView tabSelected="1" workbookViewId="0">
      <selection activeCell="B2" sqref="B2"/>
    </sheetView>
  </sheetViews>
  <sheetFormatPr defaultRowHeight="15.5" x14ac:dyDescent="0.35"/>
  <cols>
    <col min="2" max="2" width="10.6640625" bestFit="1" customWidth="1"/>
  </cols>
  <sheetData>
    <row r="1" spans="1:5" x14ac:dyDescent="0.35">
      <c r="A1" t="s">
        <v>679</v>
      </c>
      <c r="B1" t="s">
        <v>680</v>
      </c>
    </row>
    <row r="2" spans="1:5" x14ac:dyDescent="0.35">
      <c r="A2">
        <v>1</v>
      </c>
      <c r="E2" t="s">
        <v>681</v>
      </c>
    </row>
    <row r="3" spans="1:5" x14ac:dyDescent="0.35">
      <c r="A3">
        <v>2</v>
      </c>
      <c r="E3" t="s">
        <v>682</v>
      </c>
    </row>
    <row r="4" spans="1:5" x14ac:dyDescent="0.35">
      <c r="A4">
        <v>3</v>
      </c>
    </row>
    <row r="5" spans="1:5" x14ac:dyDescent="0.35">
      <c r="A5">
        <v>4</v>
      </c>
    </row>
    <row r="6" spans="1:5" x14ac:dyDescent="0.35">
      <c r="A6">
        <v>5</v>
      </c>
    </row>
    <row r="7" spans="1:5" x14ac:dyDescent="0.35">
      <c r="A7">
        <v>6</v>
      </c>
    </row>
    <row r="8" spans="1:5" x14ac:dyDescent="0.35">
      <c r="A8">
        <v>7</v>
      </c>
    </row>
    <row r="9" spans="1:5" x14ac:dyDescent="0.35">
      <c r="A9">
        <v>8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2A0354-E37E-4049-B353-6CD6AA49C2AD}">
  <dimension ref="A1:B8"/>
  <sheetViews>
    <sheetView workbookViewId="0">
      <selection activeCell="B9" sqref="B9"/>
    </sheetView>
  </sheetViews>
  <sheetFormatPr defaultRowHeight="15.5" x14ac:dyDescent="0.35"/>
  <cols>
    <col min="1" max="1" width="10.25" bestFit="1" customWidth="1"/>
    <col min="2" max="2" width="12.25" bestFit="1" customWidth="1"/>
  </cols>
  <sheetData>
    <row r="1" spans="1:2" x14ac:dyDescent="0.35">
      <c r="A1" s="102" t="s">
        <v>665</v>
      </c>
      <c r="B1" s="102" t="s">
        <v>664</v>
      </c>
    </row>
    <row r="2" spans="1:2" x14ac:dyDescent="0.35">
      <c r="A2" t="s">
        <v>408</v>
      </c>
      <c r="B2" t="s">
        <v>672</v>
      </c>
    </row>
    <row r="3" spans="1:2" x14ac:dyDescent="0.35">
      <c r="A3" t="s">
        <v>666</v>
      </c>
      <c r="B3" t="s">
        <v>673</v>
      </c>
    </row>
    <row r="4" spans="1:2" x14ac:dyDescent="0.35">
      <c r="A4" t="s">
        <v>667</v>
      </c>
      <c r="B4" t="s">
        <v>674</v>
      </c>
    </row>
    <row r="5" spans="1:2" x14ac:dyDescent="0.35">
      <c r="A5" t="s">
        <v>668</v>
      </c>
      <c r="B5" t="s">
        <v>675</v>
      </c>
    </row>
    <row r="6" spans="1:2" x14ac:dyDescent="0.35">
      <c r="A6" t="s">
        <v>669</v>
      </c>
      <c r="B6" t="s">
        <v>676</v>
      </c>
    </row>
    <row r="7" spans="1:2" x14ac:dyDescent="0.35">
      <c r="A7" t="s">
        <v>670</v>
      </c>
      <c r="B7" t="s">
        <v>677</v>
      </c>
    </row>
    <row r="8" spans="1:2" x14ac:dyDescent="0.35">
      <c r="A8" t="s">
        <v>671</v>
      </c>
      <c r="B8" t="s">
        <v>678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60"/>
  <sheetViews>
    <sheetView workbookViewId="0">
      <selection sqref="A1:F1"/>
    </sheetView>
  </sheetViews>
  <sheetFormatPr defaultColWidth="11" defaultRowHeight="15.5" x14ac:dyDescent="0.35"/>
  <cols>
    <col min="1" max="1" width="18.25" customWidth="1"/>
    <col min="2" max="2" width="50.25" customWidth="1"/>
    <col min="3" max="3" width="18" customWidth="1"/>
  </cols>
  <sheetData>
    <row r="1" spans="1:6" ht="26" x14ac:dyDescent="0.6">
      <c r="A1" s="85" t="s">
        <v>113</v>
      </c>
      <c r="B1" s="85"/>
      <c r="C1" s="85"/>
      <c r="D1" s="85"/>
      <c r="E1" s="85"/>
      <c r="F1" s="85"/>
    </row>
    <row r="2" spans="1:6" ht="23.5" x14ac:dyDescent="0.55000000000000004">
      <c r="A2" s="86" t="s">
        <v>108</v>
      </c>
      <c r="B2" s="86"/>
      <c r="C2" s="86"/>
      <c r="D2" s="86"/>
      <c r="E2" s="86"/>
      <c r="F2" s="86"/>
    </row>
    <row r="3" spans="1:6" ht="23.5" x14ac:dyDescent="0.55000000000000004">
      <c r="A3" s="86" t="s">
        <v>109</v>
      </c>
      <c r="B3" s="86"/>
      <c r="C3" s="86"/>
      <c r="D3" s="86"/>
      <c r="E3" s="86"/>
      <c r="F3" s="86"/>
    </row>
    <row r="4" spans="1:6" ht="23.5" x14ac:dyDescent="0.55000000000000004">
      <c r="A4" s="86" t="s">
        <v>110</v>
      </c>
      <c r="B4" s="86"/>
      <c r="C4" s="86"/>
      <c r="D4" s="86"/>
      <c r="E4" s="86"/>
      <c r="F4" s="86"/>
    </row>
    <row r="5" spans="1:6" ht="23.5" x14ac:dyDescent="0.55000000000000004">
      <c r="A5" s="87" t="s">
        <v>111</v>
      </c>
      <c r="B5" s="87"/>
      <c r="C5" s="87"/>
      <c r="D5" s="87"/>
      <c r="E5" s="87"/>
      <c r="F5" s="87"/>
    </row>
    <row r="7" spans="1:6" x14ac:dyDescent="0.35">
      <c r="A7" t="s">
        <v>107</v>
      </c>
      <c r="B7" t="s">
        <v>106</v>
      </c>
      <c r="C7" t="s">
        <v>105</v>
      </c>
    </row>
    <row r="8" spans="1:6" x14ac:dyDescent="0.35">
      <c r="A8" s="6" t="s">
        <v>104</v>
      </c>
      <c r="B8" s="6" t="s">
        <v>103</v>
      </c>
      <c r="C8" s="5">
        <v>13.85</v>
      </c>
    </row>
    <row r="9" spans="1:6" x14ac:dyDescent="0.35">
      <c r="A9" s="2" t="s">
        <v>102</v>
      </c>
      <c r="B9" s="2" t="s">
        <v>101</v>
      </c>
      <c r="C9" s="1">
        <v>4500</v>
      </c>
    </row>
    <row r="10" spans="1:6" x14ac:dyDescent="0.35">
      <c r="A10" s="2" t="s">
        <v>100</v>
      </c>
      <c r="B10" s="2" t="s">
        <v>99</v>
      </c>
      <c r="C10" s="3">
        <v>2.2400000000000002</v>
      </c>
    </row>
    <row r="11" spans="1:6" x14ac:dyDescent="0.35">
      <c r="A11" s="2" t="s">
        <v>98</v>
      </c>
      <c r="B11" s="2" t="s">
        <v>97</v>
      </c>
      <c r="C11" s="3">
        <v>6.55</v>
      </c>
    </row>
    <row r="12" spans="1:6" x14ac:dyDescent="0.35">
      <c r="A12" s="2" t="s">
        <v>96</v>
      </c>
      <c r="B12" s="2" t="s">
        <v>95</v>
      </c>
      <c r="C12" s="3">
        <v>11.25</v>
      </c>
    </row>
    <row r="13" spans="1:6" x14ac:dyDescent="0.35">
      <c r="A13" s="2" t="s">
        <v>94</v>
      </c>
      <c r="B13" s="2" t="s">
        <v>93</v>
      </c>
      <c r="C13" s="1">
        <v>315</v>
      </c>
    </row>
    <row r="14" spans="1:6" x14ac:dyDescent="0.35">
      <c r="A14" s="2" t="s">
        <v>92</v>
      </c>
      <c r="B14" s="2" t="s">
        <v>91</v>
      </c>
      <c r="C14" s="1">
        <v>5200</v>
      </c>
    </row>
    <row r="15" spans="1:6" x14ac:dyDescent="0.35">
      <c r="A15" s="2" t="s">
        <v>90</v>
      </c>
      <c r="B15" s="2" t="s">
        <v>89</v>
      </c>
      <c r="C15" s="1">
        <v>350</v>
      </c>
    </row>
    <row r="16" spans="1:6" x14ac:dyDescent="0.35">
      <c r="A16" s="2" t="s">
        <v>88</v>
      </c>
      <c r="B16" s="7" t="s">
        <v>87</v>
      </c>
      <c r="C16" s="3">
        <v>2.65</v>
      </c>
    </row>
    <row r="17" spans="1:3" x14ac:dyDescent="0.35">
      <c r="A17" s="2" t="s">
        <v>86</v>
      </c>
      <c r="B17" s="7" t="s">
        <v>85</v>
      </c>
      <c r="C17" s="3">
        <v>7.45</v>
      </c>
    </row>
    <row r="18" spans="1:3" x14ac:dyDescent="0.35">
      <c r="A18" s="2" t="s">
        <v>84</v>
      </c>
      <c r="B18" s="7" t="s">
        <v>83</v>
      </c>
      <c r="C18" s="3">
        <v>12.4</v>
      </c>
    </row>
    <row r="19" spans="1:3" x14ac:dyDescent="0.35">
      <c r="A19" s="2" t="s">
        <v>82</v>
      </c>
      <c r="B19" s="2" t="s">
        <v>81</v>
      </c>
      <c r="C19" s="1">
        <v>385</v>
      </c>
    </row>
    <row r="20" spans="1:3" x14ac:dyDescent="0.35">
      <c r="A20" s="2" t="s">
        <v>80</v>
      </c>
      <c r="B20" s="7" t="s">
        <v>79</v>
      </c>
      <c r="C20" s="3">
        <v>3.8</v>
      </c>
    </row>
    <row r="21" spans="1:3" x14ac:dyDescent="0.35">
      <c r="A21" s="2" t="s">
        <v>78</v>
      </c>
      <c r="B21" s="7" t="s">
        <v>77</v>
      </c>
      <c r="C21" s="3">
        <v>12</v>
      </c>
    </row>
    <row r="22" spans="1:3" x14ac:dyDescent="0.35">
      <c r="A22" s="2" t="s">
        <v>76</v>
      </c>
      <c r="B22" s="7" t="s">
        <v>75</v>
      </c>
      <c r="C22" s="3">
        <v>17.5</v>
      </c>
    </row>
    <row r="23" spans="1:3" x14ac:dyDescent="0.35">
      <c r="A23" s="2" t="s">
        <v>74</v>
      </c>
      <c r="B23" s="2" t="s">
        <v>73</v>
      </c>
      <c r="C23" s="1">
        <v>437.5</v>
      </c>
    </row>
    <row r="24" spans="1:3" x14ac:dyDescent="0.35">
      <c r="A24" s="2" t="s">
        <v>72</v>
      </c>
      <c r="B24" s="2" t="s">
        <v>71</v>
      </c>
      <c r="C24" s="1">
        <v>650</v>
      </c>
    </row>
    <row r="25" spans="1:3" x14ac:dyDescent="0.35">
      <c r="A25" s="2" t="s">
        <v>70</v>
      </c>
      <c r="B25" s="2" t="s">
        <v>69</v>
      </c>
      <c r="C25" s="1">
        <v>481.25</v>
      </c>
    </row>
    <row r="26" spans="1:3" x14ac:dyDescent="0.35">
      <c r="A26" s="2" t="s">
        <v>68</v>
      </c>
      <c r="B26" s="2" t="s">
        <v>67</v>
      </c>
      <c r="C26" s="1">
        <v>525</v>
      </c>
    </row>
    <row r="27" spans="1:3" x14ac:dyDescent="0.35">
      <c r="A27" s="2" t="s">
        <v>66</v>
      </c>
      <c r="B27" s="2" t="s">
        <v>65</v>
      </c>
      <c r="C27" s="1">
        <v>568.75</v>
      </c>
    </row>
    <row r="28" spans="1:3" x14ac:dyDescent="0.35">
      <c r="A28" s="2" t="s">
        <v>64</v>
      </c>
      <c r="B28" s="2" t="s">
        <v>63</v>
      </c>
      <c r="C28" s="1">
        <v>890.5</v>
      </c>
    </row>
    <row r="29" spans="1:3" x14ac:dyDescent="0.35">
      <c r="A29" s="2" t="s">
        <v>62</v>
      </c>
      <c r="B29" s="2" t="s">
        <v>61</v>
      </c>
      <c r="C29" s="1">
        <v>7500</v>
      </c>
    </row>
    <row r="30" spans="1:3" x14ac:dyDescent="0.35">
      <c r="A30" s="2" t="s">
        <v>60</v>
      </c>
      <c r="B30" s="2" t="s">
        <v>59</v>
      </c>
      <c r="C30" s="1">
        <v>787.5</v>
      </c>
    </row>
    <row r="31" spans="1:3" x14ac:dyDescent="0.35">
      <c r="A31" s="2" t="s">
        <v>58</v>
      </c>
      <c r="B31" s="2" t="s">
        <v>57</v>
      </c>
      <c r="C31" s="3">
        <v>13233</v>
      </c>
    </row>
    <row r="32" spans="1:3" x14ac:dyDescent="0.35">
      <c r="A32" s="6" t="s">
        <v>56</v>
      </c>
      <c r="B32" s="6" t="s">
        <v>55</v>
      </c>
      <c r="C32" s="5">
        <v>39.950000000000003</v>
      </c>
    </row>
    <row r="33" spans="1:3" x14ac:dyDescent="0.35">
      <c r="A33" s="2" t="s">
        <v>54</v>
      </c>
      <c r="B33" s="2" t="s">
        <v>53</v>
      </c>
      <c r="C33" s="1">
        <v>1006.25</v>
      </c>
    </row>
    <row r="34" spans="1:3" x14ac:dyDescent="0.35">
      <c r="A34" s="2" t="s">
        <v>52</v>
      </c>
      <c r="B34" s="2" t="s">
        <v>51</v>
      </c>
      <c r="C34" s="1">
        <v>1200.23</v>
      </c>
    </row>
    <row r="35" spans="1:3" x14ac:dyDescent="0.35">
      <c r="A35" s="2" t="s">
        <v>50</v>
      </c>
      <c r="B35" s="2" t="s">
        <v>49</v>
      </c>
      <c r="C35" s="1">
        <v>1500</v>
      </c>
    </row>
    <row r="36" spans="1:3" x14ac:dyDescent="0.35">
      <c r="A36" s="2" t="s">
        <v>48</v>
      </c>
      <c r="B36" s="2" t="s">
        <v>47</v>
      </c>
      <c r="C36" s="3">
        <v>2</v>
      </c>
    </row>
    <row r="37" spans="1:3" x14ac:dyDescent="0.35">
      <c r="A37" s="2" t="s">
        <v>46</v>
      </c>
      <c r="B37" s="2" t="s">
        <v>45</v>
      </c>
      <c r="C37" s="3">
        <v>6.2</v>
      </c>
    </row>
    <row r="38" spans="1:3" x14ac:dyDescent="0.35">
      <c r="A38" s="2" t="s">
        <v>44</v>
      </c>
      <c r="B38" s="2" t="s">
        <v>43</v>
      </c>
      <c r="C38" s="3">
        <v>9.5</v>
      </c>
    </row>
    <row r="39" spans="1:3" x14ac:dyDescent="0.35">
      <c r="A39" s="2" t="s">
        <v>42</v>
      </c>
      <c r="B39" s="2" t="s">
        <v>41</v>
      </c>
      <c r="C39" s="1">
        <v>7.35</v>
      </c>
    </row>
    <row r="40" spans="1:3" x14ac:dyDescent="0.35">
      <c r="A40" s="2" t="s">
        <v>40</v>
      </c>
      <c r="B40" s="2" t="s">
        <v>39</v>
      </c>
      <c r="C40" s="1">
        <v>12.5</v>
      </c>
    </row>
    <row r="41" spans="1:3" x14ac:dyDescent="0.35">
      <c r="A41" s="2" t="s">
        <v>38</v>
      </c>
      <c r="B41" s="2" t="s">
        <v>37</v>
      </c>
      <c r="C41" s="1">
        <v>6.5</v>
      </c>
    </row>
    <row r="42" spans="1:3" x14ac:dyDescent="0.35">
      <c r="A42" s="2" t="s">
        <v>36</v>
      </c>
      <c r="B42" s="2" t="s">
        <v>35</v>
      </c>
      <c r="C42" s="1">
        <v>9.8000000000000007</v>
      </c>
    </row>
    <row r="43" spans="1:3" x14ac:dyDescent="0.35">
      <c r="A43" s="2" t="s">
        <v>34</v>
      </c>
      <c r="B43" s="2" t="s">
        <v>33</v>
      </c>
      <c r="C43" s="3">
        <v>280</v>
      </c>
    </row>
    <row r="44" spans="1:3" x14ac:dyDescent="0.35">
      <c r="A44" s="2" t="s">
        <v>32</v>
      </c>
      <c r="B44" s="2" t="s">
        <v>31</v>
      </c>
      <c r="C44" s="3">
        <v>2300</v>
      </c>
    </row>
    <row r="45" spans="1:3" x14ac:dyDescent="0.35">
      <c r="A45" s="2" t="s">
        <v>30</v>
      </c>
      <c r="B45" s="2" t="s">
        <v>29</v>
      </c>
      <c r="C45" s="3">
        <v>550</v>
      </c>
    </row>
    <row r="46" spans="1:3" x14ac:dyDescent="0.35">
      <c r="A46" s="2" t="s">
        <v>27</v>
      </c>
      <c r="B46" s="2" t="s">
        <v>28</v>
      </c>
      <c r="C46" s="3">
        <v>880</v>
      </c>
    </row>
    <row r="47" spans="1:3" x14ac:dyDescent="0.35">
      <c r="A47" s="2" t="s">
        <v>27</v>
      </c>
      <c r="B47" s="2" t="s">
        <v>26</v>
      </c>
      <c r="C47" s="3">
        <v>1000.25</v>
      </c>
    </row>
    <row r="48" spans="1:3" x14ac:dyDescent="0.35">
      <c r="A48" s="2" t="s">
        <v>25</v>
      </c>
      <c r="B48" s="2" t="s">
        <v>24</v>
      </c>
      <c r="C48" s="3">
        <v>1025</v>
      </c>
    </row>
    <row r="49" spans="1:3" x14ac:dyDescent="0.35">
      <c r="A49" s="2" t="s">
        <v>23</v>
      </c>
      <c r="B49" s="2" t="s">
        <v>22</v>
      </c>
      <c r="C49" s="3">
        <v>1280</v>
      </c>
    </row>
    <row r="50" spans="1:3" x14ac:dyDescent="0.35">
      <c r="A50" s="2" t="s">
        <v>21</v>
      </c>
      <c r="B50" s="2" t="s">
        <v>20</v>
      </c>
      <c r="C50" s="3">
        <v>55</v>
      </c>
    </row>
    <row r="51" spans="1:3" ht="31" x14ac:dyDescent="0.35">
      <c r="A51" s="2" t="s">
        <v>19</v>
      </c>
      <c r="B51" s="4" t="s">
        <v>18</v>
      </c>
      <c r="C51" s="3">
        <v>5.25</v>
      </c>
    </row>
    <row r="52" spans="1:3" ht="31" x14ac:dyDescent="0.35">
      <c r="A52" s="2" t="s">
        <v>17</v>
      </c>
      <c r="B52" s="4" t="s">
        <v>16</v>
      </c>
      <c r="C52" s="3">
        <v>19.03</v>
      </c>
    </row>
    <row r="53" spans="1:3" ht="31" x14ac:dyDescent="0.35">
      <c r="A53" s="2" t="s">
        <v>15</v>
      </c>
      <c r="B53" s="4" t="s">
        <v>14</v>
      </c>
      <c r="C53" s="3">
        <v>33.18</v>
      </c>
    </row>
    <row r="54" spans="1:3" ht="31" x14ac:dyDescent="0.35">
      <c r="A54" s="2" t="s">
        <v>13</v>
      </c>
      <c r="B54" s="4" t="s">
        <v>12</v>
      </c>
      <c r="C54" s="3">
        <v>43.92</v>
      </c>
    </row>
    <row r="55" spans="1:3" x14ac:dyDescent="0.35">
      <c r="A55" s="2" t="s">
        <v>11</v>
      </c>
      <c r="B55" s="2" t="s">
        <v>10</v>
      </c>
      <c r="C55" s="1">
        <v>28600</v>
      </c>
    </row>
    <row r="56" spans="1:3" x14ac:dyDescent="0.35">
      <c r="A56" s="2" t="s">
        <v>9</v>
      </c>
      <c r="B56" s="2" t="s">
        <v>8</v>
      </c>
      <c r="C56" s="1">
        <v>44000</v>
      </c>
    </row>
    <row r="57" spans="1:3" x14ac:dyDescent="0.35">
      <c r="A57" s="2" t="s">
        <v>7</v>
      </c>
      <c r="B57" s="2" t="s">
        <v>6</v>
      </c>
      <c r="C57" s="1">
        <v>3060</v>
      </c>
    </row>
    <row r="58" spans="1:3" x14ac:dyDescent="0.35">
      <c r="A58" s="2" t="s">
        <v>5</v>
      </c>
      <c r="B58" s="2" t="s">
        <v>4</v>
      </c>
      <c r="C58" s="1">
        <v>6120</v>
      </c>
    </row>
    <row r="59" spans="1:3" x14ac:dyDescent="0.35">
      <c r="A59" s="2" t="s">
        <v>3</v>
      </c>
      <c r="B59" s="2" t="s">
        <v>2</v>
      </c>
      <c r="C59" s="1">
        <v>10710</v>
      </c>
    </row>
    <row r="60" spans="1:3" x14ac:dyDescent="0.35">
      <c r="A60" s="2" t="s">
        <v>1</v>
      </c>
      <c r="B60" s="2" t="s">
        <v>0</v>
      </c>
      <c r="C60" s="1">
        <v>19800</v>
      </c>
    </row>
  </sheetData>
  <mergeCells count="5">
    <mergeCell ref="A1:F1"/>
    <mergeCell ref="A2:F2"/>
    <mergeCell ref="A3:F3"/>
    <mergeCell ref="A4:F4"/>
    <mergeCell ref="A5:F5"/>
  </mergeCells>
  <pageMargins left="0.75" right="0.75" top="1" bottom="1" header="0.5" footer="0.5"/>
  <pageSetup orientation="portrait" horizontalDpi="4294967292" verticalDpi="4294967292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60"/>
  <sheetViews>
    <sheetView workbookViewId="0">
      <selection activeCell="E8" sqref="E8"/>
    </sheetView>
  </sheetViews>
  <sheetFormatPr defaultColWidth="11" defaultRowHeight="15.5" x14ac:dyDescent="0.35"/>
  <cols>
    <col min="1" max="1" width="18.25" customWidth="1"/>
    <col min="2" max="2" width="50.25" customWidth="1"/>
    <col min="3" max="3" width="18" customWidth="1"/>
    <col min="4" max="4" width="15.58203125" bestFit="1" customWidth="1"/>
  </cols>
  <sheetData>
    <row r="1" spans="1:6" ht="26" x14ac:dyDescent="0.6">
      <c r="A1" s="85" t="s">
        <v>112</v>
      </c>
      <c r="B1" s="85"/>
      <c r="C1" s="85"/>
      <c r="D1" s="85"/>
      <c r="E1" s="85"/>
      <c r="F1" s="85"/>
    </row>
    <row r="2" spans="1:6" ht="23.5" x14ac:dyDescent="0.55000000000000004">
      <c r="A2" s="86" t="s">
        <v>108</v>
      </c>
      <c r="B2" s="86"/>
      <c r="C2" s="86"/>
      <c r="D2" s="86"/>
      <c r="E2" s="86"/>
      <c r="F2" s="86"/>
    </row>
    <row r="3" spans="1:6" ht="23.5" x14ac:dyDescent="0.55000000000000004">
      <c r="A3" s="86" t="s">
        <v>109</v>
      </c>
      <c r="B3" s="86"/>
      <c r="C3" s="86"/>
      <c r="D3" s="86"/>
      <c r="E3" s="86"/>
      <c r="F3" s="86"/>
    </row>
    <row r="4" spans="1:6" ht="23.5" x14ac:dyDescent="0.55000000000000004">
      <c r="A4" s="86" t="s">
        <v>110</v>
      </c>
      <c r="B4" s="86"/>
      <c r="C4" s="86"/>
      <c r="D4" s="86"/>
      <c r="E4" s="86"/>
      <c r="F4" s="86"/>
    </row>
    <row r="5" spans="1:6" ht="23.5" x14ac:dyDescent="0.55000000000000004">
      <c r="A5" s="87" t="s">
        <v>111</v>
      </c>
      <c r="B5" s="87"/>
      <c r="C5" s="87"/>
      <c r="D5" s="87"/>
      <c r="E5" s="87"/>
      <c r="F5" s="87"/>
    </row>
    <row r="7" spans="1:6" x14ac:dyDescent="0.35">
      <c r="A7" t="s">
        <v>107</v>
      </c>
      <c r="B7" t="s">
        <v>106</v>
      </c>
      <c r="C7" t="s">
        <v>105</v>
      </c>
      <c r="D7" t="s">
        <v>611</v>
      </c>
      <c r="E7" t="s">
        <v>635</v>
      </c>
    </row>
    <row r="8" spans="1:6" x14ac:dyDescent="0.35">
      <c r="A8" s="6" t="s">
        <v>104</v>
      </c>
      <c r="B8" s="6" t="s">
        <v>103</v>
      </c>
      <c r="C8">
        <v>13.81</v>
      </c>
      <c r="D8">
        <v>1996</v>
      </c>
    </row>
    <row r="9" spans="1:6" x14ac:dyDescent="0.35">
      <c r="A9" s="2" t="s">
        <v>102</v>
      </c>
      <c r="B9" s="2" t="s">
        <v>101</v>
      </c>
      <c r="C9">
        <v>4499.96</v>
      </c>
      <c r="D9">
        <v>1999</v>
      </c>
    </row>
    <row r="10" spans="1:6" x14ac:dyDescent="0.35">
      <c r="A10" s="2" t="s">
        <v>100</v>
      </c>
      <c r="B10" s="2" t="s">
        <v>99</v>
      </c>
      <c r="C10">
        <v>2.2000000000000002</v>
      </c>
      <c r="D10">
        <v>1999</v>
      </c>
    </row>
    <row r="11" spans="1:6" x14ac:dyDescent="0.35">
      <c r="A11" s="2" t="s">
        <v>98</v>
      </c>
      <c r="B11" s="2" t="s">
        <v>97</v>
      </c>
      <c r="C11">
        <v>6.51</v>
      </c>
      <c r="D11">
        <v>1950</v>
      </c>
    </row>
    <row r="12" spans="1:6" x14ac:dyDescent="0.35">
      <c r="A12" s="2" t="s">
        <v>96</v>
      </c>
      <c r="B12" s="2" t="s">
        <v>95</v>
      </c>
      <c r="C12">
        <v>11.21</v>
      </c>
      <c r="D12">
        <v>1949</v>
      </c>
    </row>
    <row r="13" spans="1:6" x14ac:dyDescent="0.35">
      <c r="A13" s="2" t="s">
        <v>94</v>
      </c>
      <c r="B13" s="2" t="s">
        <v>93</v>
      </c>
      <c r="C13">
        <v>314.95999999999998</v>
      </c>
      <c r="D13">
        <v>2000</v>
      </c>
    </row>
    <row r="14" spans="1:6" x14ac:dyDescent="0.35">
      <c r="A14" s="2" t="s">
        <v>92</v>
      </c>
      <c r="B14" s="2" t="s">
        <v>91</v>
      </c>
      <c r="C14">
        <v>5199.96</v>
      </c>
      <c r="D14">
        <v>2003</v>
      </c>
    </row>
    <row r="15" spans="1:6" x14ac:dyDescent="0.35">
      <c r="A15" s="2" t="s">
        <v>90</v>
      </c>
      <c r="B15" s="2" t="s">
        <v>89</v>
      </c>
      <c r="C15">
        <v>349.96</v>
      </c>
      <c r="D15">
        <v>2007</v>
      </c>
    </row>
    <row r="16" spans="1:6" x14ac:dyDescent="0.35">
      <c r="A16" s="2" t="s">
        <v>88</v>
      </c>
      <c r="B16" s="7" t="s">
        <v>87</v>
      </c>
      <c r="C16">
        <v>2.61</v>
      </c>
      <c r="D16">
        <v>2013</v>
      </c>
    </row>
    <row r="17" spans="1:4" x14ac:dyDescent="0.35">
      <c r="A17" s="2" t="s">
        <v>86</v>
      </c>
      <c r="B17" s="7" t="s">
        <v>85</v>
      </c>
      <c r="C17">
        <v>7.41</v>
      </c>
      <c r="D17">
        <v>1998</v>
      </c>
    </row>
    <row r="18" spans="1:4" x14ac:dyDescent="0.35">
      <c r="A18" s="2" t="s">
        <v>84</v>
      </c>
      <c r="B18" s="7" t="s">
        <v>83</v>
      </c>
      <c r="C18">
        <v>12.360000000000001</v>
      </c>
      <c r="D18">
        <v>1950</v>
      </c>
    </row>
    <row r="19" spans="1:4" x14ac:dyDescent="0.35">
      <c r="A19" s="2" t="s">
        <v>82</v>
      </c>
      <c r="B19" s="2" t="s">
        <v>81</v>
      </c>
      <c r="C19">
        <v>384.96</v>
      </c>
      <c r="D19">
        <v>1976</v>
      </c>
    </row>
    <row r="20" spans="1:4" x14ac:dyDescent="0.35">
      <c r="A20" s="2" t="s">
        <v>80</v>
      </c>
      <c r="B20" s="7" t="s">
        <v>79</v>
      </c>
      <c r="C20">
        <v>3.76</v>
      </c>
      <c r="D20">
        <v>1982</v>
      </c>
    </row>
    <row r="21" spans="1:4" x14ac:dyDescent="0.35">
      <c r="A21" s="2" t="s">
        <v>78</v>
      </c>
      <c r="B21" s="7" t="s">
        <v>77</v>
      </c>
      <c r="C21">
        <v>11.96</v>
      </c>
      <c r="D21">
        <v>1988</v>
      </c>
    </row>
    <row r="22" spans="1:4" x14ac:dyDescent="0.35">
      <c r="A22" s="2" t="s">
        <v>76</v>
      </c>
      <c r="B22" s="7" t="s">
        <v>75</v>
      </c>
      <c r="C22">
        <v>17.46</v>
      </c>
      <c r="D22">
        <v>1967</v>
      </c>
    </row>
    <row r="23" spans="1:4" x14ac:dyDescent="0.35">
      <c r="A23" s="2" t="s">
        <v>74</v>
      </c>
      <c r="B23" s="2" t="s">
        <v>73</v>
      </c>
      <c r="C23">
        <v>437.46</v>
      </c>
      <c r="D23">
        <v>1962</v>
      </c>
    </row>
    <row r="24" spans="1:4" x14ac:dyDescent="0.35">
      <c r="A24" s="2" t="s">
        <v>72</v>
      </c>
      <c r="B24" s="2" t="s">
        <v>71</v>
      </c>
      <c r="C24">
        <v>649.96</v>
      </c>
      <c r="D24">
        <v>2000</v>
      </c>
    </row>
    <row r="25" spans="1:4" x14ac:dyDescent="0.35">
      <c r="A25" s="2" t="s">
        <v>70</v>
      </c>
      <c r="B25" s="2" t="s">
        <v>69</v>
      </c>
      <c r="C25">
        <v>481.21</v>
      </c>
      <c r="D25">
        <v>2003</v>
      </c>
    </row>
    <row r="26" spans="1:4" x14ac:dyDescent="0.35">
      <c r="A26" s="2" t="s">
        <v>68</v>
      </c>
      <c r="B26" s="2" t="s">
        <v>67</v>
      </c>
      <c r="C26">
        <v>524.96</v>
      </c>
      <c r="D26">
        <v>2004</v>
      </c>
    </row>
    <row r="27" spans="1:4" x14ac:dyDescent="0.35">
      <c r="A27" s="2" t="s">
        <v>66</v>
      </c>
      <c r="B27" s="2" t="s">
        <v>65</v>
      </c>
      <c r="C27">
        <v>568.71</v>
      </c>
      <c r="D27">
        <v>2005</v>
      </c>
    </row>
    <row r="28" spans="1:4" x14ac:dyDescent="0.35">
      <c r="A28" s="2" t="s">
        <v>64</v>
      </c>
      <c r="B28" s="2" t="s">
        <v>63</v>
      </c>
      <c r="C28">
        <v>890.46</v>
      </c>
      <c r="D28">
        <v>1999</v>
      </c>
    </row>
    <row r="29" spans="1:4" x14ac:dyDescent="0.35">
      <c r="A29" s="2" t="s">
        <v>62</v>
      </c>
      <c r="B29" s="2" t="s">
        <v>61</v>
      </c>
      <c r="C29">
        <v>7499.96</v>
      </c>
      <c r="D29">
        <v>1999</v>
      </c>
    </row>
    <row r="30" spans="1:4" x14ac:dyDescent="0.35">
      <c r="A30" s="2" t="s">
        <v>60</v>
      </c>
      <c r="B30" s="2" t="s">
        <v>59</v>
      </c>
      <c r="C30">
        <v>787.46</v>
      </c>
      <c r="D30">
        <v>2000</v>
      </c>
    </row>
    <row r="31" spans="1:4" x14ac:dyDescent="0.35">
      <c r="A31" s="2" t="s">
        <v>58</v>
      </c>
      <c r="B31" s="2" t="s">
        <v>57</v>
      </c>
      <c r="C31">
        <v>13232.96</v>
      </c>
      <c r="D31">
        <v>2010</v>
      </c>
    </row>
    <row r="32" spans="1:4" x14ac:dyDescent="0.35">
      <c r="A32" s="6" t="s">
        <v>56</v>
      </c>
      <c r="B32" s="6" t="s">
        <v>55</v>
      </c>
      <c r="C32">
        <v>39.910000000000004</v>
      </c>
      <c r="D32">
        <v>2011</v>
      </c>
    </row>
    <row r="33" spans="1:4" x14ac:dyDescent="0.35">
      <c r="A33" s="2" t="s">
        <v>54</v>
      </c>
      <c r="B33" s="2" t="s">
        <v>53</v>
      </c>
      <c r="C33">
        <v>1006.21</v>
      </c>
      <c r="D33">
        <v>2011</v>
      </c>
    </row>
    <row r="34" spans="1:4" x14ac:dyDescent="0.35">
      <c r="A34" s="2" t="s">
        <v>52</v>
      </c>
      <c r="B34" s="2" t="s">
        <v>51</v>
      </c>
      <c r="C34">
        <v>1200.19</v>
      </c>
      <c r="D34">
        <v>2011</v>
      </c>
    </row>
    <row r="35" spans="1:4" x14ac:dyDescent="0.35">
      <c r="A35" s="2" t="s">
        <v>50</v>
      </c>
      <c r="B35" s="2" t="s">
        <v>49</v>
      </c>
      <c r="C35">
        <v>1499.96</v>
      </c>
      <c r="D35">
        <v>2012</v>
      </c>
    </row>
    <row r="36" spans="1:4" x14ac:dyDescent="0.35">
      <c r="A36" s="2" t="s">
        <v>48</v>
      </c>
      <c r="B36" s="2" t="s">
        <v>47</v>
      </c>
      <c r="C36">
        <v>1.96</v>
      </c>
      <c r="D36">
        <v>2020</v>
      </c>
    </row>
    <row r="37" spans="1:4" x14ac:dyDescent="0.35">
      <c r="A37" s="2" t="s">
        <v>46</v>
      </c>
      <c r="B37" s="2" t="s">
        <v>45</v>
      </c>
      <c r="C37">
        <v>6.16</v>
      </c>
      <c r="D37">
        <v>2013</v>
      </c>
    </row>
    <row r="38" spans="1:4" x14ac:dyDescent="0.35">
      <c r="A38" s="2" t="s">
        <v>44</v>
      </c>
      <c r="B38" s="2" t="s">
        <v>43</v>
      </c>
      <c r="C38">
        <v>9.4600000000000009</v>
      </c>
      <c r="D38">
        <v>1998</v>
      </c>
    </row>
    <row r="39" spans="1:4" x14ac:dyDescent="0.35">
      <c r="A39" s="2" t="s">
        <v>42</v>
      </c>
      <c r="B39" s="2" t="s">
        <v>41</v>
      </c>
      <c r="C39">
        <v>7.31</v>
      </c>
      <c r="D39">
        <v>1998</v>
      </c>
    </row>
    <row r="40" spans="1:4" x14ac:dyDescent="0.35">
      <c r="A40" s="2" t="s">
        <v>40</v>
      </c>
      <c r="B40" s="2" t="s">
        <v>39</v>
      </c>
      <c r="C40">
        <v>12.46</v>
      </c>
      <c r="D40">
        <v>1985</v>
      </c>
    </row>
    <row r="41" spans="1:4" x14ac:dyDescent="0.35">
      <c r="A41" s="2" t="s">
        <v>38</v>
      </c>
      <c r="B41" s="2" t="s">
        <v>37</v>
      </c>
      <c r="C41">
        <v>6.46</v>
      </c>
      <c r="D41">
        <v>1935</v>
      </c>
    </row>
    <row r="42" spans="1:4" x14ac:dyDescent="0.35">
      <c r="A42" s="2" t="s">
        <v>36</v>
      </c>
      <c r="B42" s="2" t="s">
        <v>35</v>
      </c>
      <c r="C42">
        <v>9.7600000000000016</v>
      </c>
      <c r="D42">
        <v>1989</v>
      </c>
    </row>
    <row r="43" spans="1:4" x14ac:dyDescent="0.35">
      <c r="A43" s="2" t="s">
        <v>34</v>
      </c>
      <c r="B43" s="2" t="s">
        <v>33</v>
      </c>
      <c r="C43">
        <v>279.95999999999998</v>
      </c>
      <c r="D43">
        <v>1982</v>
      </c>
    </row>
    <row r="44" spans="1:4" x14ac:dyDescent="0.35">
      <c r="A44" s="2" t="s">
        <v>32</v>
      </c>
      <c r="B44" s="2" t="s">
        <v>31</v>
      </c>
      <c r="C44">
        <v>2299.96</v>
      </c>
      <c r="D44">
        <v>1965</v>
      </c>
    </row>
    <row r="45" spans="1:4" x14ac:dyDescent="0.35">
      <c r="A45" s="2" t="s">
        <v>30</v>
      </c>
      <c r="B45" s="2" t="s">
        <v>29</v>
      </c>
      <c r="C45">
        <v>549.96</v>
      </c>
      <c r="D45">
        <v>1912</v>
      </c>
    </row>
    <row r="46" spans="1:4" x14ac:dyDescent="0.35">
      <c r="A46" s="2" t="s">
        <v>27</v>
      </c>
      <c r="B46" s="2" t="s">
        <v>28</v>
      </c>
      <c r="C46">
        <v>879.96</v>
      </c>
      <c r="D46">
        <v>1912</v>
      </c>
    </row>
    <row r="47" spans="1:4" x14ac:dyDescent="0.35">
      <c r="A47" s="2" t="s">
        <v>27</v>
      </c>
      <c r="B47" s="2" t="s">
        <v>26</v>
      </c>
      <c r="C47">
        <v>1000.21</v>
      </c>
      <c r="D47">
        <v>1914</v>
      </c>
    </row>
    <row r="48" spans="1:4" x14ac:dyDescent="0.35">
      <c r="A48" s="2" t="s">
        <v>25</v>
      </c>
      <c r="B48" s="2" t="s">
        <v>24</v>
      </c>
      <c r="C48">
        <v>1024.96</v>
      </c>
      <c r="D48">
        <v>1934</v>
      </c>
    </row>
    <row r="49" spans="1:4" x14ac:dyDescent="0.35">
      <c r="A49" s="2" t="s">
        <v>23</v>
      </c>
      <c r="B49" s="2" t="s">
        <v>22</v>
      </c>
      <c r="C49">
        <v>1279.96</v>
      </c>
      <c r="D49">
        <v>1944</v>
      </c>
    </row>
    <row r="50" spans="1:4" x14ac:dyDescent="0.35">
      <c r="A50" s="2" t="s">
        <v>21</v>
      </c>
      <c r="B50" s="2" t="s">
        <v>20</v>
      </c>
      <c r="C50">
        <v>54.96</v>
      </c>
      <c r="D50">
        <v>1055</v>
      </c>
    </row>
    <row r="51" spans="1:4" ht="31" x14ac:dyDescent="0.35">
      <c r="A51" s="2" t="s">
        <v>19</v>
      </c>
      <c r="B51" s="4" t="s">
        <v>18</v>
      </c>
      <c r="C51">
        <v>5.21</v>
      </c>
      <c r="D51">
        <v>1066</v>
      </c>
    </row>
    <row r="52" spans="1:4" ht="31" x14ac:dyDescent="0.35">
      <c r="A52" s="2" t="s">
        <v>17</v>
      </c>
      <c r="B52" s="4" t="s">
        <v>16</v>
      </c>
      <c r="C52">
        <v>18.990000000000002</v>
      </c>
      <c r="D52">
        <v>1977</v>
      </c>
    </row>
    <row r="53" spans="1:4" ht="31" x14ac:dyDescent="0.35">
      <c r="A53" s="2" t="s">
        <v>15</v>
      </c>
      <c r="B53" s="4" t="s">
        <v>14</v>
      </c>
      <c r="C53">
        <v>33.14</v>
      </c>
      <c r="D53">
        <v>1988</v>
      </c>
    </row>
    <row r="54" spans="1:4" ht="31" x14ac:dyDescent="0.35">
      <c r="A54" s="2" t="s">
        <v>13</v>
      </c>
      <c r="B54" s="4" t="s">
        <v>12</v>
      </c>
      <c r="C54">
        <v>43.88</v>
      </c>
      <c r="D54">
        <v>1921</v>
      </c>
    </row>
    <row r="55" spans="1:4" x14ac:dyDescent="0.35">
      <c r="A55" s="2" t="s">
        <v>11</v>
      </c>
      <c r="B55" s="2" t="s">
        <v>10</v>
      </c>
      <c r="C55">
        <v>28599.96</v>
      </c>
      <c r="D55">
        <v>2009</v>
      </c>
    </row>
    <row r="56" spans="1:4" x14ac:dyDescent="0.35">
      <c r="A56" s="2" t="s">
        <v>9</v>
      </c>
      <c r="B56" s="2" t="s">
        <v>8</v>
      </c>
      <c r="C56">
        <v>43999.96</v>
      </c>
      <c r="D56">
        <v>2008</v>
      </c>
    </row>
    <row r="57" spans="1:4" x14ac:dyDescent="0.35">
      <c r="A57" s="2" t="s">
        <v>7</v>
      </c>
      <c r="B57" s="2" t="s">
        <v>6</v>
      </c>
      <c r="C57">
        <v>3059.96</v>
      </c>
      <c r="D57">
        <v>2007</v>
      </c>
    </row>
    <row r="58" spans="1:4" x14ac:dyDescent="0.35">
      <c r="A58" s="2" t="s">
        <v>5</v>
      </c>
      <c r="B58" s="2" t="s">
        <v>4</v>
      </c>
      <c r="C58">
        <v>6119.96</v>
      </c>
      <c r="D58">
        <v>2005</v>
      </c>
    </row>
    <row r="59" spans="1:4" x14ac:dyDescent="0.35">
      <c r="A59" s="2" t="s">
        <v>3</v>
      </c>
      <c r="B59" s="2" t="s">
        <v>2</v>
      </c>
      <c r="C59">
        <v>10709.96</v>
      </c>
      <c r="D59">
        <v>2005</v>
      </c>
    </row>
    <row r="60" spans="1:4" x14ac:dyDescent="0.35">
      <c r="A60" s="2" t="s">
        <v>1</v>
      </c>
      <c r="B60" s="2" t="s">
        <v>0</v>
      </c>
      <c r="C60">
        <v>19799.96</v>
      </c>
      <c r="D60">
        <v>2001</v>
      </c>
    </row>
  </sheetData>
  <mergeCells count="5">
    <mergeCell ref="A1:F1"/>
    <mergeCell ref="A2:F2"/>
    <mergeCell ref="A3:F3"/>
    <mergeCell ref="A4:F4"/>
    <mergeCell ref="A5:F5"/>
  </mergeCells>
  <pageMargins left="0.75" right="0.75" top="1" bottom="1" header="0.5" footer="0.5"/>
  <pageSetup orientation="portrait" horizontalDpi="4294967292" verticalDpi="4294967292"/>
  <drawing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C4398A-380D-440C-AC4E-9E9E1AC667B7}">
  <dimension ref="A3:B13"/>
  <sheetViews>
    <sheetView workbookViewId="0">
      <selection activeCell="B7" sqref="B7"/>
    </sheetView>
  </sheetViews>
  <sheetFormatPr defaultRowHeight="15.5" x14ac:dyDescent="0.35"/>
  <cols>
    <col min="1" max="1" width="12.5" bestFit="1" customWidth="1"/>
    <col min="2" max="2" width="12.08203125" bestFit="1" customWidth="1"/>
  </cols>
  <sheetData>
    <row r="3" spans="1:2" x14ac:dyDescent="0.35">
      <c r="A3" s="50" t="s">
        <v>144</v>
      </c>
      <c r="B3" t="s">
        <v>209</v>
      </c>
    </row>
    <row r="4" spans="1:2" x14ac:dyDescent="0.35">
      <c r="A4" s="51" t="s">
        <v>128</v>
      </c>
      <c r="B4" s="52">
        <v>2607.389999999999</v>
      </c>
    </row>
    <row r="5" spans="1:2" x14ac:dyDescent="0.35">
      <c r="A5" s="51" t="s">
        <v>124</v>
      </c>
      <c r="B5" s="52">
        <v>2781.1799999999985</v>
      </c>
    </row>
    <row r="6" spans="1:2" x14ac:dyDescent="0.35">
      <c r="A6" s="51" t="s">
        <v>130</v>
      </c>
      <c r="B6" s="52">
        <v>3552.7299999999973</v>
      </c>
    </row>
    <row r="7" spans="1:2" x14ac:dyDescent="0.35">
      <c r="A7" s="51" t="s">
        <v>127</v>
      </c>
      <c r="B7" s="52">
        <v>2403.6200000000003</v>
      </c>
    </row>
    <row r="8" spans="1:2" x14ac:dyDescent="0.35">
      <c r="A8" s="51" t="s">
        <v>126</v>
      </c>
      <c r="B8" s="52">
        <v>1564.7100000000003</v>
      </c>
    </row>
    <row r="9" spans="1:2" x14ac:dyDescent="0.35">
      <c r="A9" s="51" t="s">
        <v>129</v>
      </c>
      <c r="B9" s="52">
        <v>2165.3300000000004</v>
      </c>
    </row>
    <row r="10" spans="1:2" x14ac:dyDescent="0.35">
      <c r="A10" s="51" t="s">
        <v>125</v>
      </c>
      <c r="B10" s="52">
        <v>3153.2999999999979</v>
      </c>
    </row>
    <row r="11" spans="1:2" x14ac:dyDescent="0.35">
      <c r="A11" s="51" t="s">
        <v>123</v>
      </c>
      <c r="B11" s="52">
        <v>2729.9099999999989</v>
      </c>
    </row>
    <row r="12" spans="1:2" x14ac:dyDescent="0.35">
      <c r="A12" s="51" t="s">
        <v>208</v>
      </c>
      <c r="B12" s="52">
        <v>20958.170000000082</v>
      </c>
    </row>
    <row r="13" spans="1:2" x14ac:dyDescent="0.35">
      <c r="A13" s="51" t="s">
        <v>145</v>
      </c>
      <c r="B13" s="52">
        <v>41916.340000000077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F558BC-78CA-4A75-B1F1-F641E426FA81}">
  <dimension ref="A1:I408"/>
  <sheetViews>
    <sheetView showGridLines="0" zoomScaleNormal="100" zoomScalePageLayoutView="150" workbookViewId="0"/>
  </sheetViews>
  <sheetFormatPr defaultColWidth="11" defaultRowHeight="15.5" x14ac:dyDescent="0.35"/>
  <cols>
    <col min="1" max="3" width="18" customWidth="1"/>
    <col min="4" max="4" width="15.58203125" customWidth="1"/>
    <col min="5" max="5" width="18.83203125" customWidth="1"/>
    <col min="6" max="8" width="18" customWidth="1"/>
  </cols>
  <sheetData>
    <row r="1" spans="1:9" x14ac:dyDescent="0.35">
      <c r="G1" t="s">
        <v>207</v>
      </c>
    </row>
    <row r="3" spans="1:9" ht="21" customHeight="1" x14ac:dyDescent="0.6">
      <c r="C3" s="88" t="s">
        <v>115</v>
      </c>
      <c r="D3" s="88"/>
      <c r="E3" s="88"/>
      <c r="G3" s="8"/>
      <c r="H3" s="8"/>
      <c r="I3" s="8"/>
    </row>
    <row r="4" spans="1:9" ht="18" customHeight="1" x14ac:dyDescent="0.6">
      <c r="C4" s="89" t="s">
        <v>116</v>
      </c>
      <c r="D4" s="89"/>
      <c r="E4" s="89"/>
      <c r="G4" s="8"/>
      <c r="H4" s="8"/>
      <c r="I4" s="8"/>
    </row>
    <row r="5" spans="1:9" ht="18.5" x14ac:dyDescent="0.35">
      <c r="C5" s="89" t="s">
        <v>117</v>
      </c>
      <c r="D5" s="89"/>
      <c r="E5" s="89"/>
    </row>
    <row r="6" spans="1:9" ht="18.5" x14ac:dyDescent="0.35">
      <c r="C6" s="90">
        <v>42552</v>
      </c>
      <c r="D6" s="89"/>
      <c r="E6" s="89"/>
    </row>
    <row r="7" spans="1:9" ht="16" thickBot="1" x14ac:dyDescent="0.4"/>
    <row r="8" spans="1:9" ht="16" thickBot="1" x14ac:dyDescent="0.4">
      <c r="A8" s="9" t="s">
        <v>118</v>
      </c>
      <c r="B8" s="10" t="s">
        <v>119</v>
      </c>
      <c r="C8" s="11" t="s">
        <v>120</v>
      </c>
      <c r="D8" s="10" t="s">
        <v>121</v>
      </c>
      <c r="E8" s="12" t="s">
        <v>122</v>
      </c>
    </row>
    <row r="9" spans="1:9" x14ac:dyDescent="0.35">
      <c r="A9" s="13">
        <v>42552</v>
      </c>
      <c r="B9" s="14">
        <v>10708459</v>
      </c>
      <c r="C9" s="15" t="s">
        <v>123</v>
      </c>
      <c r="D9" s="16">
        <v>7</v>
      </c>
      <c r="E9" s="17">
        <v>16.75</v>
      </c>
    </row>
    <row r="10" spans="1:9" x14ac:dyDescent="0.35">
      <c r="A10" s="13">
        <v>42552</v>
      </c>
      <c r="B10" s="14">
        <v>7242815</v>
      </c>
      <c r="C10" s="15" t="s">
        <v>124</v>
      </c>
      <c r="D10" s="16">
        <v>9</v>
      </c>
      <c r="E10" s="17">
        <v>35.99</v>
      </c>
    </row>
    <row r="11" spans="1:9" x14ac:dyDescent="0.35">
      <c r="A11" s="13">
        <v>42552</v>
      </c>
      <c r="B11" s="14">
        <v>6651817</v>
      </c>
      <c r="C11" s="15" t="s">
        <v>125</v>
      </c>
      <c r="D11" s="16">
        <v>5</v>
      </c>
      <c r="E11" s="17">
        <v>116.99</v>
      </c>
    </row>
    <row r="12" spans="1:9" x14ac:dyDescent="0.35">
      <c r="A12" s="13">
        <v>42552</v>
      </c>
      <c r="B12" s="14">
        <v>2432871</v>
      </c>
      <c r="C12" s="15" t="s">
        <v>126</v>
      </c>
      <c r="D12" s="16">
        <v>1</v>
      </c>
      <c r="E12" s="17">
        <v>68.2</v>
      </c>
    </row>
    <row r="13" spans="1:9" x14ac:dyDescent="0.35">
      <c r="A13" s="13">
        <v>42552</v>
      </c>
      <c r="B13" s="14">
        <v>9059970</v>
      </c>
      <c r="C13" s="15" t="s">
        <v>127</v>
      </c>
      <c r="D13" s="16">
        <v>15</v>
      </c>
      <c r="E13" s="17">
        <v>18.989999999999998</v>
      </c>
    </row>
    <row r="14" spans="1:9" x14ac:dyDescent="0.35">
      <c r="A14" s="13">
        <v>42552</v>
      </c>
      <c r="B14" s="14">
        <v>2837913</v>
      </c>
      <c r="C14" s="15" t="s">
        <v>124</v>
      </c>
      <c r="D14" s="16">
        <v>7</v>
      </c>
      <c r="E14" s="17">
        <v>24.99</v>
      </c>
    </row>
    <row r="15" spans="1:9" x14ac:dyDescent="0.35">
      <c r="A15" s="13">
        <v>42552</v>
      </c>
      <c r="B15" s="14">
        <v>6534637</v>
      </c>
      <c r="C15" s="15" t="s">
        <v>125</v>
      </c>
      <c r="D15" s="16">
        <v>1</v>
      </c>
      <c r="E15" s="17">
        <v>16.940000000000001</v>
      </c>
    </row>
    <row r="16" spans="1:9" x14ac:dyDescent="0.35">
      <c r="A16" s="13">
        <v>42552</v>
      </c>
      <c r="B16" s="14">
        <v>2459276</v>
      </c>
      <c r="C16" s="15" t="s">
        <v>125</v>
      </c>
      <c r="D16" s="16">
        <v>17</v>
      </c>
      <c r="E16" s="17">
        <v>35.99</v>
      </c>
    </row>
    <row r="17" spans="1:5" x14ac:dyDescent="0.35">
      <c r="A17" s="13">
        <v>42552</v>
      </c>
      <c r="B17" s="14">
        <v>2951952</v>
      </c>
      <c r="C17" s="15" t="s">
        <v>128</v>
      </c>
      <c r="D17" s="16">
        <v>9</v>
      </c>
      <c r="E17" s="17">
        <v>110.45</v>
      </c>
    </row>
    <row r="18" spans="1:5" x14ac:dyDescent="0.35">
      <c r="A18" s="13">
        <v>42552</v>
      </c>
      <c r="B18" s="14">
        <v>3109445</v>
      </c>
      <c r="C18" s="15" t="s">
        <v>125</v>
      </c>
      <c r="D18" s="16">
        <v>11</v>
      </c>
      <c r="E18" s="17">
        <v>16.940000000000001</v>
      </c>
    </row>
    <row r="19" spans="1:5" x14ac:dyDescent="0.35">
      <c r="A19" s="13">
        <v>42553</v>
      </c>
      <c r="B19" s="14">
        <v>1331839</v>
      </c>
      <c r="C19" s="15" t="s">
        <v>129</v>
      </c>
      <c r="D19" s="16">
        <v>1</v>
      </c>
      <c r="E19" s="17">
        <v>16.940000000000001</v>
      </c>
    </row>
    <row r="20" spans="1:5" x14ac:dyDescent="0.35">
      <c r="A20" s="13">
        <v>42553</v>
      </c>
      <c r="B20" s="14">
        <v>3573155</v>
      </c>
      <c r="C20" s="15" t="s">
        <v>123</v>
      </c>
      <c r="D20" s="16">
        <v>5</v>
      </c>
      <c r="E20" s="17">
        <v>35.99</v>
      </c>
    </row>
    <row r="21" spans="1:5" x14ac:dyDescent="0.35">
      <c r="A21" s="13">
        <v>42553</v>
      </c>
      <c r="B21" s="14">
        <v>4632228</v>
      </c>
      <c r="C21" s="15" t="s">
        <v>127</v>
      </c>
      <c r="D21" s="16">
        <v>13</v>
      </c>
      <c r="E21" s="17">
        <v>68.2</v>
      </c>
    </row>
    <row r="22" spans="1:5" x14ac:dyDescent="0.35">
      <c r="A22" s="13">
        <v>42553</v>
      </c>
      <c r="B22" s="14">
        <v>7914641</v>
      </c>
      <c r="C22" s="15" t="s">
        <v>130</v>
      </c>
      <c r="D22" s="16">
        <v>5</v>
      </c>
      <c r="E22" s="17">
        <v>75.989999999999995</v>
      </c>
    </row>
    <row r="23" spans="1:5" x14ac:dyDescent="0.35">
      <c r="A23" s="13">
        <v>42553</v>
      </c>
      <c r="B23" s="14">
        <v>10136282</v>
      </c>
      <c r="C23" s="15" t="s">
        <v>123</v>
      </c>
      <c r="D23" s="16">
        <v>11</v>
      </c>
      <c r="E23" s="17">
        <v>68.2</v>
      </c>
    </row>
    <row r="24" spans="1:5" x14ac:dyDescent="0.35">
      <c r="A24" s="13">
        <v>42553</v>
      </c>
      <c r="B24" s="14">
        <v>8506096</v>
      </c>
      <c r="C24" s="15" t="s">
        <v>124</v>
      </c>
      <c r="D24" s="16">
        <v>17</v>
      </c>
      <c r="E24" s="17">
        <v>16.75</v>
      </c>
    </row>
    <row r="25" spans="1:5" x14ac:dyDescent="0.35">
      <c r="A25" s="13">
        <v>42553</v>
      </c>
      <c r="B25" s="14">
        <v>8367897</v>
      </c>
      <c r="C25" s="15" t="s">
        <v>124</v>
      </c>
      <c r="D25" s="16">
        <v>3</v>
      </c>
      <c r="E25" s="17">
        <v>75.95</v>
      </c>
    </row>
    <row r="26" spans="1:5" x14ac:dyDescent="0.35">
      <c r="A26" s="13">
        <v>42553</v>
      </c>
      <c r="B26" s="14">
        <v>10811623</v>
      </c>
      <c r="C26" s="15" t="s">
        <v>127</v>
      </c>
      <c r="D26" s="16">
        <v>15</v>
      </c>
      <c r="E26" s="17">
        <v>116.99</v>
      </c>
    </row>
    <row r="27" spans="1:5" x14ac:dyDescent="0.35">
      <c r="A27" s="13">
        <v>42554</v>
      </c>
      <c r="B27" s="14">
        <v>9280966</v>
      </c>
      <c r="C27" s="15" t="s">
        <v>127</v>
      </c>
      <c r="D27" s="16">
        <v>3</v>
      </c>
      <c r="E27" s="17">
        <v>68.2</v>
      </c>
    </row>
    <row r="28" spans="1:5" x14ac:dyDescent="0.35">
      <c r="A28" s="13">
        <v>42555</v>
      </c>
      <c r="B28" s="14">
        <v>5639281</v>
      </c>
      <c r="C28" s="15" t="s">
        <v>127</v>
      </c>
      <c r="D28" s="16">
        <v>13</v>
      </c>
      <c r="E28" s="17">
        <v>35.99</v>
      </c>
    </row>
    <row r="29" spans="1:5" x14ac:dyDescent="0.35">
      <c r="A29" s="13">
        <v>42555</v>
      </c>
      <c r="B29" s="14">
        <v>4455103</v>
      </c>
      <c r="C29" s="15" t="s">
        <v>127</v>
      </c>
      <c r="D29" s="16">
        <v>1</v>
      </c>
      <c r="E29" s="17">
        <v>24.99</v>
      </c>
    </row>
    <row r="30" spans="1:5" x14ac:dyDescent="0.35">
      <c r="A30" s="13">
        <v>42555</v>
      </c>
      <c r="B30" s="14">
        <v>6037966</v>
      </c>
      <c r="C30" s="15" t="s">
        <v>125</v>
      </c>
      <c r="D30" s="16">
        <v>5</v>
      </c>
      <c r="E30" s="17">
        <v>18.989999999999998</v>
      </c>
    </row>
    <row r="31" spans="1:5" x14ac:dyDescent="0.35">
      <c r="A31" s="13">
        <v>42555</v>
      </c>
      <c r="B31" s="14">
        <v>7348803</v>
      </c>
      <c r="C31" s="15" t="s">
        <v>125</v>
      </c>
      <c r="D31" s="16">
        <v>3</v>
      </c>
      <c r="E31" s="17">
        <v>68.2</v>
      </c>
    </row>
    <row r="32" spans="1:5" x14ac:dyDescent="0.35">
      <c r="A32" s="13">
        <v>42555</v>
      </c>
      <c r="B32" s="14">
        <v>7449603</v>
      </c>
      <c r="C32" s="15" t="s">
        <v>130</v>
      </c>
      <c r="D32" s="16">
        <v>13</v>
      </c>
      <c r="E32" s="17">
        <v>35.99</v>
      </c>
    </row>
    <row r="33" spans="1:5" x14ac:dyDescent="0.35">
      <c r="A33" s="13">
        <v>42555</v>
      </c>
      <c r="B33" s="14">
        <v>6850283</v>
      </c>
      <c r="C33" s="15" t="s">
        <v>130</v>
      </c>
      <c r="D33" s="16">
        <v>11</v>
      </c>
      <c r="E33" s="17">
        <v>16.940000000000001</v>
      </c>
    </row>
    <row r="34" spans="1:5" x14ac:dyDescent="0.35">
      <c r="A34" s="13">
        <v>42555</v>
      </c>
      <c r="B34" s="14">
        <v>10743782</v>
      </c>
      <c r="C34" s="15" t="s">
        <v>129</v>
      </c>
      <c r="D34" s="16">
        <v>5</v>
      </c>
      <c r="E34" s="17">
        <v>75.95</v>
      </c>
    </row>
    <row r="35" spans="1:5" x14ac:dyDescent="0.35">
      <c r="A35" s="13">
        <v>42555</v>
      </c>
      <c r="B35" s="14">
        <v>6198396</v>
      </c>
      <c r="C35" s="15" t="s">
        <v>123</v>
      </c>
      <c r="D35" s="16">
        <v>1</v>
      </c>
      <c r="E35" s="17">
        <v>16.75</v>
      </c>
    </row>
    <row r="36" spans="1:5" x14ac:dyDescent="0.35">
      <c r="A36" s="13">
        <v>42555</v>
      </c>
      <c r="B36" s="14">
        <v>9615397</v>
      </c>
      <c r="C36" s="15" t="s">
        <v>125</v>
      </c>
      <c r="D36" s="16">
        <v>5</v>
      </c>
      <c r="E36" s="17">
        <v>58.95</v>
      </c>
    </row>
    <row r="37" spans="1:5" x14ac:dyDescent="0.35">
      <c r="A37" s="13">
        <v>42556</v>
      </c>
      <c r="B37" s="14">
        <v>7134661</v>
      </c>
      <c r="C37" s="15" t="s">
        <v>128</v>
      </c>
      <c r="D37" s="16">
        <v>7</v>
      </c>
      <c r="E37" s="17">
        <v>68.2</v>
      </c>
    </row>
    <row r="38" spans="1:5" x14ac:dyDescent="0.35">
      <c r="A38" s="13">
        <v>42556</v>
      </c>
      <c r="B38" s="14">
        <v>3084300</v>
      </c>
      <c r="C38" s="15" t="s">
        <v>127</v>
      </c>
      <c r="D38" s="16">
        <v>17</v>
      </c>
      <c r="E38" s="17">
        <v>16.75</v>
      </c>
    </row>
    <row r="39" spans="1:5" x14ac:dyDescent="0.35">
      <c r="A39" s="13">
        <v>42556</v>
      </c>
      <c r="B39" s="14">
        <v>5342059</v>
      </c>
      <c r="C39" s="15" t="s">
        <v>124</v>
      </c>
      <c r="D39" s="16">
        <v>5</v>
      </c>
      <c r="E39" s="17">
        <v>75.95</v>
      </c>
    </row>
    <row r="40" spans="1:5" x14ac:dyDescent="0.35">
      <c r="A40" s="13">
        <v>42556</v>
      </c>
      <c r="B40" s="14">
        <v>6860728</v>
      </c>
      <c r="C40" s="15" t="s">
        <v>125</v>
      </c>
      <c r="D40" s="16">
        <v>7</v>
      </c>
      <c r="E40" s="17">
        <v>105.5</v>
      </c>
    </row>
    <row r="41" spans="1:5" x14ac:dyDescent="0.35">
      <c r="A41" s="13">
        <v>42556</v>
      </c>
      <c r="B41" s="14">
        <v>1639557</v>
      </c>
      <c r="C41" s="15" t="s">
        <v>123</v>
      </c>
      <c r="D41" s="16">
        <v>17</v>
      </c>
      <c r="E41" s="17">
        <v>58.95</v>
      </c>
    </row>
    <row r="42" spans="1:5" x14ac:dyDescent="0.35">
      <c r="A42" s="13">
        <v>42556</v>
      </c>
      <c r="B42" s="14">
        <v>2218708</v>
      </c>
      <c r="C42" s="15" t="s">
        <v>130</v>
      </c>
      <c r="D42" s="16">
        <v>17</v>
      </c>
      <c r="E42" s="17">
        <v>35.99</v>
      </c>
    </row>
    <row r="43" spans="1:5" x14ac:dyDescent="0.35">
      <c r="A43" s="13">
        <v>42556</v>
      </c>
      <c r="B43" s="14">
        <v>3629909</v>
      </c>
      <c r="C43" s="15" t="s">
        <v>125</v>
      </c>
      <c r="D43" s="16">
        <v>13</v>
      </c>
      <c r="E43" s="17">
        <v>24.99</v>
      </c>
    </row>
    <row r="44" spans="1:5" x14ac:dyDescent="0.35">
      <c r="A44" s="13">
        <v>42556</v>
      </c>
      <c r="B44" s="14">
        <v>6830494</v>
      </c>
      <c r="C44" s="15" t="s">
        <v>130</v>
      </c>
      <c r="D44" s="16">
        <v>13</v>
      </c>
      <c r="E44" s="17">
        <v>52.99</v>
      </c>
    </row>
    <row r="45" spans="1:5" x14ac:dyDescent="0.35">
      <c r="A45" s="13">
        <v>42557</v>
      </c>
      <c r="B45" s="14">
        <v>2889841</v>
      </c>
      <c r="C45" s="15" t="s">
        <v>125</v>
      </c>
      <c r="D45" s="16">
        <v>5</v>
      </c>
      <c r="E45" s="17">
        <v>52.99</v>
      </c>
    </row>
    <row r="46" spans="1:5" x14ac:dyDescent="0.35">
      <c r="A46" s="13">
        <v>42557</v>
      </c>
      <c r="B46" s="14">
        <v>1476700</v>
      </c>
      <c r="C46" s="15" t="s">
        <v>123</v>
      </c>
      <c r="D46" s="16">
        <v>3</v>
      </c>
      <c r="E46" s="17">
        <v>68.2</v>
      </c>
    </row>
    <row r="47" spans="1:5" x14ac:dyDescent="0.35">
      <c r="A47" s="13">
        <v>42557</v>
      </c>
      <c r="B47" s="14">
        <v>7116671</v>
      </c>
      <c r="C47" s="15" t="s">
        <v>125</v>
      </c>
      <c r="D47" s="16">
        <v>17</v>
      </c>
      <c r="E47" s="17">
        <v>18.989999999999998</v>
      </c>
    </row>
    <row r="48" spans="1:5" x14ac:dyDescent="0.35">
      <c r="A48" s="13">
        <v>42557</v>
      </c>
      <c r="B48" s="14">
        <v>9132063</v>
      </c>
      <c r="C48" s="15" t="s">
        <v>126</v>
      </c>
      <c r="D48" s="16">
        <v>9</v>
      </c>
      <c r="E48" s="17">
        <v>75.989999999999995</v>
      </c>
    </row>
    <row r="49" spans="1:5" x14ac:dyDescent="0.35">
      <c r="A49" s="13">
        <v>42558</v>
      </c>
      <c r="B49" s="14">
        <v>3108679</v>
      </c>
      <c r="C49" s="15" t="s">
        <v>124</v>
      </c>
      <c r="D49" s="16">
        <v>11</v>
      </c>
      <c r="E49" s="17">
        <v>58.95</v>
      </c>
    </row>
    <row r="50" spans="1:5" x14ac:dyDescent="0.35">
      <c r="A50" s="13">
        <v>42558</v>
      </c>
      <c r="B50" s="14">
        <v>5083100</v>
      </c>
      <c r="C50" s="15" t="s">
        <v>130</v>
      </c>
      <c r="D50" s="16">
        <v>11</v>
      </c>
      <c r="E50" s="17">
        <v>24.99</v>
      </c>
    </row>
    <row r="51" spans="1:5" x14ac:dyDescent="0.35">
      <c r="A51" s="13">
        <v>42558</v>
      </c>
      <c r="B51" s="14">
        <v>3855341</v>
      </c>
      <c r="C51" s="15" t="s">
        <v>129</v>
      </c>
      <c r="D51" s="16">
        <v>3</v>
      </c>
      <c r="E51" s="17">
        <v>24.99</v>
      </c>
    </row>
    <row r="52" spans="1:5" x14ac:dyDescent="0.35">
      <c r="A52" s="13">
        <v>42558</v>
      </c>
      <c r="B52" s="14">
        <v>4267314</v>
      </c>
      <c r="C52" s="15" t="s">
        <v>130</v>
      </c>
      <c r="D52" s="16">
        <v>15</v>
      </c>
      <c r="E52" s="17">
        <v>68.2</v>
      </c>
    </row>
    <row r="53" spans="1:5" x14ac:dyDescent="0.35">
      <c r="A53" s="13">
        <v>42558</v>
      </c>
      <c r="B53" s="14">
        <v>4944203</v>
      </c>
      <c r="C53" s="15" t="s">
        <v>127</v>
      </c>
      <c r="D53" s="16">
        <v>15</v>
      </c>
      <c r="E53" s="17">
        <v>39.99</v>
      </c>
    </row>
    <row r="54" spans="1:5" x14ac:dyDescent="0.35">
      <c r="A54" s="13">
        <v>42559</v>
      </c>
      <c r="B54" s="14">
        <v>9250703</v>
      </c>
      <c r="C54" s="15" t="s">
        <v>127</v>
      </c>
      <c r="D54" s="16">
        <v>13</v>
      </c>
      <c r="E54" s="17">
        <v>75.95</v>
      </c>
    </row>
    <row r="55" spans="1:5" x14ac:dyDescent="0.35">
      <c r="A55" s="13">
        <v>42559</v>
      </c>
      <c r="B55" s="14">
        <v>5117893</v>
      </c>
      <c r="C55" s="15" t="s">
        <v>130</v>
      </c>
      <c r="D55" s="16">
        <v>7</v>
      </c>
      <c r="E55" s="17">
        <v>75.95</v>
      </c>
    </row>
    <row r="56" spans="1:5" x14ac:dyDescent="0.35">
      <c r="A56" s="13">
        <v>42559</v>
      </c>
      <c r="B56" s="14">
        <v>2496387</v>
      </c>
      <c r="C56" s="15" t="s">
        <v>127</v>
      </c>
      <c r="D56" s="16">
        <v>11</v>
      </c>
      <c r="E56" s="17">
        <v>35.99</v>
      </c>
    </row>
    <row r="57" spans="1:5" x14ac:dyDescent="0.35">
      <c r="A57" s="13">
        <v>42559</v>
      </c>
      <c r="B57" s="14">
        <v>1591738</v>
      </c>
      <c r="C57" s="15" t="s">
        <v>129</v>
      </c>
      <c r="D57" s="16">
        <v>1</v>
      </c>
      <c r="E57" s="17">
        <v>110.45</v>
      </c>
    </row>
    <row r="58" spans="1:5" x14ac:dyDescent="0.35">
      <c r="A58" s="13">
        <v>42559</v>
      </c>
      <c r="B58" s="14">
        <v>8965589</v>
      </c>
      <c r="C58" s="15" t="s">
        <v>127</v>
      </c>
      <c r="D58" s="16">
        <v>7</v>
      </c>
      <c r="E58" s="17">
        <v>16.940000000000001</v>
      </c>
    </row>
    <row r="59" spans="1:5" x14ac:dyDescent="0.35">
      <c r="A59" s="13">
        <v>42559</v>
      </c>
      <c r="B59" s="14">
        <v>6626104</v>
      </c>
      <c r="C59" s="15" t="s">
        <v>130</v>
      </c>
      <c r="D59" s="16">
        <v>11</v>
      </c>
      <c r="E59" s="17">
        <v>17.75</v>
      </c>
    </row>
    <row r="60" spans="1:5" x14ac:dyDescent="0.35">
      <c r="A60" s="13">
        <v>42559</v>
      </c>
      <c r="B60" s="14">
        <v>5631933</v>
      </c>
      <c r="C60" s="15" t="s">
        <v>125</v>
      </c>
      <c r="D60" s="16">
        <v>7</v>
      </c>
      <c r="E60" s="17">
        <v>58.95</v>
      </c>
    </row>
    <row r="61" spans="1:5" x14ac:dyDescent="0.35">
      <c r="A61" s="13">
        <v>42559</v>
      </c>
      <c r="B61" s="14">
        <v>2851445</v>
      </c>
      <c r="C61" s="15" t="s">
        <v>128</v>
      </c>
      <c r="D61" s="16">
        <v>13</v>
      </c>
      <c r="E61" s="17">
        <v>116.99</v>
      </c>
    </row>
    <row r="62" spans="1:5" x14ac:dyDescent="0.35">
      <c r="A62" s="13">
        <v>42559</v>
      </c>
      <c r="B62" s="14">
        <v>7789215</v>
      </c>
      <c r="C62" s="15" t="s">
        <v>126</v>
      </c>
      <c r="D62" s="16">
        <v>13</v>
      </c>
      <c r="E62" s="17">
        <v>18.920000000000002</v>
      </c>
    </row>
    <row r="63" spans="1:5" x14ac:dyDescent="0.35">
      <c r="A63" s="13">
        <v>42560</v>
      </c>
      <c r="B63" s="14">
        <v>4516868</v>
      </c>
      <c r="C63" s="15" t="s">
        <v>127</v>
      </c>
      <c r="D63" s="16">
        <v>15</v>
      </c>
      <c r="E63" s="17">
        <v>68.2</v>
      </c>
    </row>
    <row r="64" spans="1:5" x14ac:dyDescent="0.35">
      <c r="A64" s="13">
        <v>42560</v>
      </c>
      <c r="B64" s="14">
        <v>6480310</v>
      </c>
      <c r="C64" s="15" t="s">
        <v>125</v>
      </c>
      <c r="D64" s="16">
        <v>17</v>
      </c>
      <c r="E64" s="17">
        <v>58.95</v>
      </c>
    </row>
    <row r="65" spans="1:5" x14ac:dyDescent="0.35">
      <c r="A65" s="13">
        <v>42560</v>
      </c>
      <c r="B65" s="14">
        <v>7119729</v>
      </c>
      <c r="C65" s="15" t="s">
        <v>128</v>
      </c>
      <c r="D65" s="16">
        <v>15</v>
      </c>
      <c r="E65" s="17">
        <v>18.920000000000002</v>
      </c>
    </row>
    <row r="66" spans="1:5" x14ac:dyDescent="0.35">
      <c r="A66" s="13">
        <v>42560</v>
      </c>
      <c r="B66" s="14">
        <v>7928770</v>
      </c>
      <c r="C66" s="15" t="s">
        <v>128</v>
      </c>
      <c r="D66" s="16">
        <v>5</v>
      </c>
      <c r="E66" s="17">
        <v>16.75</v>
      </c>
    </row>
    <row r="67" spans="1:5" x14ac:dyDescent="0.35">
      <c r="A67" s="13">
        <v>42560</v>
      </c>
      <c r="B67" s="14">
        <v>3583067</v>
      </c>
      <c r="C67" s="15" t="s">
        <v>126</v>
      </c>
      <c r="D67" s="16">
        <v>11</v>
      </c>
      <c r="E67" s="17">
        <v>24.99</v>
      </c>
    </row>
    <row r="68" spans="1:5" x14ac:dyDescent="0.35">
      <c r="A68" s="13">
        <v>42560</v>
      </c>
      <c r="B68" s="14">
        <v>1542241</v>
      </c>
      <c r="C68" s="15" t="s">
        <v>125</v>
      </c>
      <c r="D68" s="16">
        <v>11</v>
      </c>
      <c r="E68" s="17">
        <v>105.5</v>
      </c>
    </row>
    <row r="69" spans="1:5" x14ac:dyDescent="0.35">
      <c r="A69" s="13">
        <v>42560</v>
      </c>
      <c r="B69" s="14">
        <v>5917332</v>
      </c>
      <c r="C69" s="15" t="s">
        <v>129</v>
      </c>
      <c r="D69" s="16">
        <v>15</v>
      </c>
      <c r="E69" s="17">
        <v>45.99</v>
      </c>
    </row>
    <row r="70" spans="1:5" x14ac:dyDescent="0.35">
      <c r="A70" s="13">
        <v>42560</v>
      </c>
      <c r="B70" s="14">
        <v>1947493</v>
      </c>
      <c r="C70" s="15" t="s">
        <v>127</v>
      </c>
      <c r="D70" s="16">
        <v>1</v>
      </c>
      <c r="E70" s="17">
        <v>18.920000000000002</v>
      </c>
    </row>
    <row r="71" spans="1:5" x14ac:dyDescent="0.35">
      <c r="A71" s="13">
        <v>42560</v>
      </c>
      <c r="B71" s="14">
        <v>7929290</v>
      </c>
      <c r="C71" s="15" t="s">
        <v>127</v>
      </c>
      <c r="D71" s="16">
        <v>7</v>
      </c>
      <c r="E71" s="17">
        <v>35.99</v>
      </c>
    </row>
    <row r="72" spans="1:5" x14ac:dyDescent="0.35">
      <c r="A72" s="13">
        <v>42560</v>
      </c>
      <c r="B72" s="14">
        <v>6334574</v>
      </c>
      <c r="C72" s="15" t="s">
        <v>130</v>
      </c>
      <c r="D72" s="16">
        <v>11</v>
      </c>
      <c r="E72" s="17">
        <v>68.2</v>
      </c>
    </row>
    <row r="73" spans="1:5" x14ac:dyDescent="0.35">
      <c r="A73" s="13">
        <v>42560</v>
      </c>
      <c r="B73" s="14">
        <v>2713893</v>
      </c>
      <c r="C73" s="15" t="s">
        <v>127</v>
      </c>
      <c r="D73" s="16">
        <v>13</v>
      </c>
      <c r="E73" s="17">
        <v>17.75</v>
      </c>
    </row>
    <row r="74" spans="1:5" x14ac:dyDescent="0.35">
      <c r="A74" s="13">
        <v>42560</v>
      </c>
      <c r="B74" s="14">
        <v>8747186</v>
      </c>
      <c r="C74" s="15" t="s">
        <v>123</v>
      </c>
      <c r="D74" s="16">
        <v>17</v>
      </c>
      <c r="E74" s="17">
        <v>75.95</v>
      </c>
    </row>
    <row r="75" spans="1:5" x14ac:dyDescent="0.35">
      <c r="A75" s="13">
        <v>42560</v>
      </c>
      <c r="B75" s="14">
        <v>4062706</v>
      </c>
      <c r="C75" s="15" t="s">
        <v>128</v>
      </c>
      <c r="D75" s="16">
        <v>1</v>
      </c>
      <c r="E75" s="17">
        <v>18.989999999999998</v>
      </c>
    </row>
    <row r="76" spans="1:5" x14ac:dyDescent="0.35">
      <c r="A76" s="13">
        <v>42562</v>
      </c>
      <c r="B76" s="14">
        <v>5926875</v>
      </c>
      <c r="C76" s="15" t="s">
        <v>129</v>
      </c>
      <c r="D76" s="16">
        <v>11</v>
      </c>
      <c r="E76" s="17">
        <v>18.920000000000002</v>
      </c>
    </row>
    <row r="77" spans="1:5" x14ac:dyDescent="0.35">
      <c r="A77" s="13">
        <v>42562</v>
      </c>
      <c r="B77" s="14">
        <v>4147326</v>
      </c>
      <c r="C77" s="15" t="s">
        <v>130</v>
      </c>
      <c r="D77" s="16">
        <v>3</v>
      </c>
      <c r="E77" s="17">
        <v>75.989999999999995</v>
      </c>
    </row>
    <row r="78" spans="1:5" x14ac:dyDescent="0.35">
      <c r="A78" s="13">
        <v>42562</v>
      </c>
      <c r="B78" s="14">
        <v>7550982</v>
      </c>
      <c r="C78" s="15" t="s">
        <v>128</v>
      </c>
      <c r="D78" s="16">
        <v>11</v>
      </c>
      <c r="E78" s="17">
        <v>88.5</v>
      </c>
    </row>
    <row r="79" spans="1:5" x14ac:dyDescent="0.35">
      <c r="A79" s="13">
        <v>42562</v>
      </c>
      <c r="B79" s="14">
        <v>9215370</v>
      </c>
      <c r="C79" s="15" t="s">
        <v>127</v>
      </c>
      <c r="D79" s="16">
        <v>15</v>
      </c>
      <c r="E79" s="17">
        <v>58.95</v>
      </c>
    </row>
    <row r="80" spans="1:5" x14ac:dyDescent="0.35">
      <c r="A80" s="13">
        <v>42562</v>
      </c>
      <c r="B80" s="14">
        <v>9603857</v>
      </c>
      <c r="C80" s="15" t="s">
        <v>124</v>
      </c>
      <c r="D80" s="16">
        <v>11</v>
      </c>
      <c r="E80" s="17">
        <v>15.95</v>
      </c>
    </row>
    <row r="81" spans="1:5" x14ac:dyDescent="0.35">
      <c r="A81" s="13">
        <v>42562</v>
      </c>
      <c r="B81" s="14">
        <v>3142272</v>
      </c>
      <c r="C81" s="15" t="s">
        <v>123</v>
      </c>
      <c r="D81" s="16">
        <v>9</v>
      </c>
      <c r="E81" s="17">
        <v>52.99</v>
      </c>
    </row>
    <row r="82" spans="1:5" x14ac:dyDescent="0.35">
      <c r="A82" s="13">
        <v>42562</v>
      </c>
      <c r="B82" s="14">
        <v>3745970</v>
      </c>
      <c r="C82" s="15" t="s">
        <v>130</v>
      </c>
      <c r="D82" s="16">
        <v>1</v>
      </c>
      <c r="E82" s="17">
        <v>58.95</v>
      </c>
    </row>
    <row r="83" spans="1:5" x14ac:dyDescent="0.35">
      <c r="A83" s="13">
        <v>42562</v>
      </c>
      <c r="B83" s="14">
        <v>5007967</v>
      </c>
      <c r="C83" s="15" t="s">
        <v>125</v>
      </c>
      <c r="D83" s="16">
        <v>1</v>
      </c>
      <c r="E83" s="17">
        <v>75.989999999999995</v>
      </c>
    </row>
    <row r="84" spans="1:5" x14ac:dyDescent="0.35">
      <c r="A84" s="13">
        <v>42562</v>
      </c>
      <c r="B84" s="14">
        <v>6938358</v>
      </c>
      <c r="C84" s="15" t="s">
        <v>125</v>
      </c>
      <c r="D84" s="16">
        <v>5</v>
      </c>
      <c r="E84" s="17">
        <v>16.75</v>
      </c>
    </row>
    <row r="85" spans="1:5" x14ac:dyDescent="0.35">
      <c r="A85" s="13">
        <v>42567</v>
      </c>
      <c r="B85" s="14">
        <v>10451674</v>
      </c>
      <c r="C85" s="15" t="s">
        <v>126</v>
      </c>
      <c r="D85" s="16">
        <v>15</v>
      </c>
      <c r="E85" s="17">
        <v>88.5</v>
      </c>
    </row>
    <row r="86" spans="1:5" x14ac:dyDescent="0.35">
      <c r="A86" s="13">
        <v>42567</v>
      </c>
      <c r="B86" s="14">
        <v>7076517</v>
      </c>
      <c r="C86" s="15" t="s">
        <v>124</v>
      </c>
      <c r="D86" s="16">
        <v>13</v>
      </c>
      <c r="E86" s="17">
        <v>39.99</v>
      </c>
    </row>
    <row r="87" spans="1:5" x14ac:dyDescent="0.35">
      <c r="A87" s="13">
        <v>42567</v>
      </c>
      <c r="B87" s="14">
        <v>3426474</v>
      </c>
      <c r="C87" s="15" t="s">
        <v>129</v>
      </c>
      <c r="D87" s="16">
        <v>7</v>
      </c>
      <c r="E87" s="17">
        <v>16.75</v>
      </c>
    </row>
    <row r="88" spans="1:5" x14ac:dyDescent="0.35">
      <c r="A88" s="13">
        <v>42567</v>
      </c>
      <c r="B88" s="14">
        <v>2670388</v>
      </c>
      <c r="C88" s="15" t="s">
        <v>128</v>
      </c>
      <c r="D88" s="16">
        <v>5</v>
      </c>
      <c r="E88" s="17">
        <v>88.5</v>
      </c>
    </row>
    <row r="89" spans="1:5" x14ac:dyDescent="0.35">
      <c r="A89" s="13">
        <v>42567</v>
      </c>
      <c r="B89" s="14">
        <v>9834523</v>
      </c>
      <c r="C89" s="15" t="s">
        <v>129</v>
      </c>
      <c r="D89" s="16">
        <v>1</v>
      </c>
      <c r="E89" s="17">
        <v>17.75</v>
      </c>
    </row>
    <row r="90" spans="1:5" x14ac:dyDescent="0.35">
      <c r="A90" s="13">
        <v>42567</v>
      </c>
      <c r="B90" s="14">
        <v>9951615</v>
      </c>
      <c r="C90" s="15" t="s">
        <v>130</v>
      </c>
      <c r="D90" s="16">
        <v>9</v>
      </c>
      <c r="E90" s="17">
        <v>75.95</v>
      </c>
    </row>
    <row r="91" spans="1:5" x14ac:dyDescent="0.35">
      <c r="A91" s="13">
        <v>42567</v>
      </c>
      <c r="B91" s="14">
        <v>7894579</v>
      </c>
      <c r="C91" s="15" t="s">
        <v>128</v>
      </c>
      <c r="D91" s="16">
        <v>1</v>
      </c>
      <c r="E91" s="17">
        <v>15.95</v>
      </c>
    </row>
    <row r="92" spans="1:5" x14ac:dyDescent="0.35">
      <c r="A92" s="13">
        <v>42567</v>
      </c>
      <c r="B92" s="14">
        <v>9604044</v>
      </c>
      <c r="C92" s="15" t="s">
        <v>125</v>
      </c>
      <c r="D92" s="16">
        <v>9</v>
      </c>
      <c r="E92" s="17">
        <v>16.940000000000001</v>
      </c>
    </row>
    <row r="93" spans="1:5" x14ac:dyDescent="0.35">
      <c r="A93" s="13">
        <v>42564</v>
      </c>
      <c r="B93" s="14">
        <v>10360139</v>
      </c>
      <c r="C93" s="15" t="s">
        <v>125</v>
      </c>
      <c r="D93" s="16">
        <v>7</v>
      </c>
      <c r="E93" s="17">
        <v>75.95</v>
      </c>
    </row>
    <row r="94" spans="1:5" x14ac:dyDescent="0.35">
      <c r="A94" s="13">
        <v>42564</v>
      </c>
      <c r="B94" s="14">
        <v>3906787</v>
      </c>
      <c r="C94" s="15" t="s">
        <v>124</v>
      </c>
      <c r="D94" s="16">
        <v>15</v>
      </c>
      <c r="E94" s="17">
        <v>75.95</v>
      </c>
    </row>
    <row r="95" spans="1:5" x14ac:dyDescent="0.35">
      <c r="A95" s="13">
        <v>42564</v>
      </c>
      <c r="B95" s="14">
        <v>3513850</v>
      </c>
      <c r="C95" s="15" t="s">
        <v>124</v>
      </c>
      <c r="D95" s="16">
        <v>7</v>
      </c>
      <c r="E95" s="17">
        <v>105.5</v>
      </c>
    </row>
    <row r="96" spans="1:5" x14ac:dyDescent="0.35">
      <c r="A96" s="13">
        <v>42564</v>
      </c>
      <c r="B96" s="14">
        <v>8227573</v>
      </c>
      <c r="C96" s="15" t="s">
        <v>130</v>
      </c>
      <c r="D96" s="16">
        <v>15</v>
      </c>
      <c r="E96" s="17">
        <v>52.99</v>
      </c>
    </row>
    <row r="97" spans="1:5" x14ac:dyDescent="0.35">
      <c r="A97" s="13">
        <v>42564</v>
      </c>
      <c r="B97" s="14">
        <v>6018841</v>
      </c>
      <c r="C97" s="15" t="s">
        <v>125</v>
      </c>
      <c r="D97" s="16">
        <v>3</v>
      </c>
      <c r="E97" s="17">
        <v>105.5</v>
      </c>
    </row>
    <row r="98" spans="1:5" x14ac:dyDescent="0.35">
      <c r="A98" s="13">
        <v>42564</v>
      </c>
      <c r="B98" s="14">
        <v>10508563</v>
      </c>
      <c r="C98" s="15" t="s">
        <v>129</v>
      </c>
      <c r="D98" s="16">
        <v>17</v>
      </c>
      <c r="E98" s="17">
        <v>15.95</v>
      </c>
    </row>
    <row r="99" spans="1:5" x14ac:dyDescent="0.35">
      <c r="A99" s="13">
        <v>42565</v>
      </c>
      <c r="B99" s="14">
        <v>8230495</v>
      </c>
      <c r="C99" s="15" t="s">
        <v>130</v>
      </c>
      <c r="D99" s="16">
        <v>13</v>
      </c>
      <c r="E99" s="17">
        <v>88.5</v>
      </c>
    </row>
    <row r="100" spans="1:5" x14ac:dyDescent="0.35">
      <c r="A100" s="13">
        <v>42565</v>
      </c>
      <c r="B100" s="14">
        <v>9626162</v>
      </c>
      <c r="C100" s="15" t="s">
        <v>128</v>
      </c>
      <c r="D100" s="16">
        <v>5</v>
      </c>
      <c r="E100" s="17">
        <v>75.95</v>
      </c>
    </row>
    <row r="101" spans="1:5" x14ac:dyDescent="0.35">
      <c r="A101" s="13">
        <v>42565</v>
      </c>
      <c r="B101" s="14">
        <v>7049279</v>
      </c>
      <c r="C101" s="15" t="s">
        <v>128</v>
      </c>
      <c r="D101" s="16">
        <v>9</v>
      </c>
      <c r="E101" s="17">
        <v>45.99</v>
      </c>
    </row>
    <row r="102" spans="1:5" x14ac:dyDescent="0.35">
      <c r="A102" s="13">
        <v>42565</v>
      </c>
      <c r="B102" s="14">
        <v>2976879</v>
      </c>
      <c r="C102" s="15" t="s">
        <v>123</v>
      </c>
      <c r="D102" s="16">
        <v>9</v>
      </c>
      <c r="E102" s="17">
        <v>75.95</v>
      </c>
    </row>
    <row r="103" spans="1:5" x14ac:dyDescent="0.35">
      <c r="A103" s="13">
        <v>42565</v>
      </c>
      <c r="B103" s="14">
        <v>7366003</v>
      </c>
      <c r="C103" s="15" t="s">
        <v>125</v>
      </c>
      <c r="D103" s="16">
        <v>1</v>
      </c>
      <c r="E103" s="17">
        <v>16.75</v>
      </c>
    </row>
    <row r="104" spans="1:5" x14ac:dyDescent="0.35">
      <c r="A104" s="13">
        <v>42566</v>
      </c>
      <c r="B104" s="14">
        <v>4000388</v>
      </c>
      <c r="C104" s="15" t="s">
        <v>124</v>
      </c>
      <c r="D104" s="16">
        <v>13</v>
      </c>
      <c r="E104" s="17">
        <v>75.95</v>
      </c>
    </row>
    <row r="105" spans="1:5" x14ac:dyDescent="0.35">
      <c r="A105" s="13">
        <v>42566</v>
      </c>
      <c r="B105" s="14">
        <v>2473613</v>
      </c>
      <c r="C105" s="15" t="s">
        <v>126</v>
      </c>
      <c r="D105" s="16">
        <v>1</v>
      </c>
      <c r="E105" s="17">
        <v>35.99</v>
      </c>
    </row>
    <row r="106" spans="1:5" x14ac:dyDescent="0.35">
      <c r="A106" s="13">
        <v>42566</v>
      </c>
      <c r="B106" s="14">
        <v>9870813</v>
      </c>
      <c r="C106" s="15" t="s">
        <v>123</v>
      </c>
      <c r="D106" s="16">
        <v>5</v>
      </c>
      <c r="E106" s="17">
        <v>75.95</v>
      </c>
    </row>
    <row r="107" spans="1:5" x14ac:dyDescent="0.35">
      <c r="A107" s="13">
        <v>42566</v>
      </c>
      <c r="B107" s="14">
        <v>3316099</v>
      </c>
      <c r="C107" s="15" t="s">
        <v>125</v>
      </c>
      <c r="D107" s="16">
        <v>11</v>
      </c>
      <c r="E107" s="17">
        <v>105.5</v>
      </c>
    </row>
    <row r="108" spans="1:5" x14ac:dyDescent="0.35">
      <c r="A108" s="13">
        <v>42566</v>
      </c>
      <c r="B108" s="14">
        <v>7880195</v>
      </c>
      <c r="C108" s="15" t="s">
        <v>128</v>
      </c>
      <c r="D108" s="16">
        <v>9</v>
      </c>
      <c r="E108" s="17">
        <v>18.989999999999998</v>
      </c>
    </row>
    <row r="109" spans="1:5" x14ac:dyDescent="0.35">
      <c r="A109" s="13">
        <v>42566</v>
      </c>
      <c r="B109" s="14">
        <v>1611315</v>
      </c>
      <c r="C109" s="15" t="s">
        <v>127</v>
      </c>
      <c r="D109" s="16">
        <v>15</v>
      </c>
      <c r="E109" s="17">
        <v>18.920000000000002</v>
      </c>
    </row>
    <row r="110" spans="1:5" x14ac:dyDescent="0.35">
      <c r="A110" s="13">
        <v>42567</v>
      </c>
      <c r="B110" s="14">
        <v>7819902</v>
      </c>
      <c r="C110" s="15" t="s">
        <v>130</v>
      </c>
      <c r="D110" s="16">
        <v>11</v>
      </c>
      <c r="E110" s="17">
        <v>110.45</v>
      </c>
    </row>
    <row r="111" spans="1:5" x14ac:dyDescent="0.35">
      <c r="A111" s="13">
        <v>42567</v>
      </c>
      <c r="B111" s="14">
        <v>3006721</v>
      </c>
      <c r="C111" s="15" t="s">
        <v>129</v>
      </c>
      <c r="D111" s="16">
        <v>17</v>
      </c>
      <c r="E111" s="17">
        <v>24.99</v>
      </c>
    </row>
    <row r="112" spans="1:5" x14ac:dyDescent="0.35">
      <c r="A112" s="13">
        <v>42567</v>
      </c>
      <c r="B112" s="14">
        <v>9440291</v>
      </c>
      <c r="C112" s="15" t="s">
        <v>124</v>
      </c>
      <c r="D112" s="16">
        <v>5</v>
      </c>
      <c r="E112" s="17">
        <v>15.95</v>
      </c>
    </row>
    <row r="113" spans="1:5" x14ac:dyDescent="0.35">
      <c r="A113" s="13">
        <v>42567</v>
      </c>
      <c r="B113" s="14">
        <v>1815816</v>
      </c>
      <c r="C113" s="15" t="s">
        <v>129</v>
      </c>
      <c r="D113" s="16">
        <v>15</v>
      </c>
      <c r="E113" s="17">
        <v>45.99</v>
      </c>
    </row>
    <row r="114" spans="1:5" x14ac:dyDescent="0.35">
      <c r="A114" s="13">
        <v>42567</v>
      </c>
      <c r="B114" s="14">
        <v>6057465</v>
      </c>
      <c r="C114" s="15" t="s">
        <v>128</v>
      </c>
      <c r="D114" s="16">
        <v>5</v>
      </c>
      <c r="E114" s="17">
        <v>18.989999999999998</v>
      </c>
    </row>
    <row r="115" spans="1:5" x14ac:dyDescent="0.35">
      <c r="A115" s="13">
        <v>42567</v>
      </c>
      <c r="B115" s="14">
        <v>4291548</v>
      </c>
      <c r="C115" s="15" t="s">
        <v>126</v>
      </c>
      <c r="D115" s="16">
        <v>5</v>
      </c>
      <c r="E115" s="17">
        <v>88.5</v>
      </c>
    </row>
    <row r="116" spans="1:5" x14ac:dyDescent="0.35">
      <c r="A116" s="13">
        <v>42567</v>
      </c>
      <c r="B116" s="14">
        <v>10090992</v>
      </c>
      <c r="C116" s="15" t="s">
        <v>127</v>
      </c>
      <c r="D116" s="16">
        <v>3</v>
      </c>
      <c r="E116" s="17">
        <v>35.99</v>
      </c>
    </row>
    <row r="117" spans="1:5" x14ac:dyDescent="0.35">
      <c r="A117" s="13">
        <v>42568</v>
      </c>
      <c r="B117" s="14">
        <v>3693473</v>
      </c>
      <c r="C117" s="15" t="s">
        <v>130</v>
      </c>
      <c r="D117" s="16">
        <v>17</v>
      </c>
      <c r="E117" s="17">
        <v>88.5</v>
      </c>
    </row>
    <row r="118" spans="1:5" x14ac:dyDescent="0.35">
      <c r="A118" s="13">
        <v>42568</v>
      </c>
      <c r="B118" s="14">
        <v>4290680</v>
      </c>
      <c r="C118" s="15" t="s">
        <v>126</v>
      </c>
      <c r="D118" s="16">
        <v>15</v>
      </c>
      <c r="E118" s="17">
        <v>18.989999999999998</v>
      </c>
    </row>
    <row r="119" spans="1:5" x14ac:dyDescent="0.35">
      <c r="A119" s="13">
        <v>42568</v>
      </c>
      <c r="B119" s="14">
        <v>5258849</v>
      </c>
      <c r="C119" s="15" t="s">
        <v>127</v>
      </c>
      <c r="D119" s="16">
        <v>5</v>
      </c>
      <c r="E119" s="17">
        <v>68.2</v>
      </c>
    </row>
    <row r="120" spans="1:5" x14ac:dyDescent="0.35">
      <c r="A120" s="13">
        <v>42568</v>
      </c>
      <c r="B120" s="14">
        <v>9454228</v>
      </c>
      <c r="C120" s="15" t="s">
        <v>129</v>
      </c>
      <c r="D120" s="16">
        <v>1</v>
      </c>
      <c r="E120" s="17">
        <v>75.989999999999995</v>
      </c>
    </row>
    <row r="121" spans="1:5" x14ac:dyDescent="0.35">
      <c r="A121" s="13">
        <v>42568</v>
      </c>
      <c r="B121" s="14">
        <v>5551033</v>
      </c>
      <c r="C121" s="15" t="s">
        <v>127</v>
      </c>
      <c r="D121" s="16">
        <v>15</v>
      </c>
      <c r="E121" s="17">
        <v>58.95</v>
      </c>
    </row>
    <row r="122" spans="1:5" x14ac:dyDescent="0.35">
      <c r="A122" s="13">
        <v>42568</v>
      </c>
      <c r="B122" s="14">
        <v>6458916</v>
      </c>
      <c r="C122" s="15" t="s">
        <v>128</v>
      </c>
      <c r="D122" s="16">
        <v>3</v>
      </c>
      <c r="E122" s="17">
        <v>18.920000000000002</v>
      </c>
    </row>
    <row r="123" spans="1:5" x14ac:dyDescent="0.35">
      <c r="A123" s="13">
        <v>42568</v>
      </c>
      <c r="B123" s="14">
        <v>9811052</v>
      </c>
      <c r="C123" s="15" t="s">
        <v>129</v>
      </c>
      <c r="D123" s="16">
        <v>9</v>
      </c>
      <c r="E123" s="17">
        <v>75.95</v>
      </c>
    </row>
    <row r="124" spans="1:5" x14ac:dyDescent="0.35">
      <c r="A124" s="13">
        <v>42568</v>
      </c>
      <c r="B124" s="14">
        <v>3019819</v>
      </c>
      <c r="C124" s="15" t="s">
        <v>125</v>
      </c>
      <c r="D124" s="16">
        <v>15</v>
      </c>
      <c r="E124" s="17">
        <v>18.989999999999998</v>
      </c>
    </row>
    <row r="125" spans="1:5" x14ac:dyDescent="0.35">
      <c r="A125" s="13">
        <v>42568</v>
      </c>
      <c r="B125" s="14">
        <v>5177204</v>
      </c>
      <c r="C125" s="15" t="s">
        <v>125</v>
      </c>
      <c r="D125" s="16">
        <v>9</v>
      </c>
      <c r="E125" s="17">
        <v>17.75</v>
      </c>
    </row>
    <row r="126" spans="1:5" x14ac:dyDescent="0.35">
      <c r="A126" s="13">
        <v>42568</v>
      </c>
      <c r="B126" s="14">
        <v>5343560</v>
      </c>
      <c r="C126" s="15" t="s">
        <v>128</v>
      </c>
      <c r="D126" s="16">
        <v>13</v>
      </c>
      <c r="E126" s="17">
        <v>68.2</v>
      </c>
    </row>
    <row r="127" spans="1:5" x14ac:dyDescent="0.35">
      <c r="A127" s="13">
        <v>42569</v>
      </c>
      <c r="B127" s="14">
        <v>6272969</v>
      </c>
      <c r="C127" s="15" t="s">
        <v>130</v>
      </c>
      <c r="D127" s="16">
        <v>17</v>
      </c>
      <c r="E127" s="17">
        <v>15.95</v>
      </c>
    </row>
    <row r="128" spans="1:5" x14ac:dyDescent="0.35">
      <c r="A128" s="13">
        <v>42569</v>
      </c>
      <c r="B128" s="14">
        <v>6430166</v>
      </c>
      <c r="C128" s="15" t="s">
        <v>129</v>
      </c>
      <c r="D128" s="16">
        <v>13</v>
      </c>
      <c r="E128" s="17">
        <v>24.99</v>
      </c>
    </row>
    <row r="129" spans="1:5" x14ac:dyDescent="0.35">
      <c r="A129" s="13">
        <v>42569</v>
      </c>
      <c r="B129" s="14">
        <v>8494237</v>
      </c>
      <c r="C129" s="15" t="s">
        <v>130</v>
      </c>
      <c r="D129" s="16">
        <v>11</v>
      </c>
      <c r="E129" s="17">
        <v>24.99</v>
      </c>
    </row>
    <row r="130" spans="1:5" x14ac:dyDescent="0.35">
      <c r="A130" s="13">
        <v>42569</v>
      </c>
      <c r="B130" s="14">
        <v>3416283</v>
      </c>
      <c r="C130" s="15" t="s">
        <v>124</v>
      </c>
      <c r="D130" s="16">
        <v>5</v>
      </c>
      <c r="E130" s="17">
        <v>88.5</v>
      </c>
    </row>
    <row r="131" spans="1:5" x14ac:dyDescent="0.35">
      <c r="A131" s="13">
        <v>42569</v>
      </c>
      <c r="B131" s="14">
        <v>5878545</v>
      </c>
      <c r="C131" s="15" t="s">
        <v>125</v>
      </c>
      <c r="D131" s="16">
        <v>7</v>
      </c>
      <c r="E131" s="17">
        <v>105.5</v>
      </c>
    </row>
    <row r="132" spans="1:5" x14ac:dyDescent="0.35">
      <c r="A132" s="13">
        <v>42569</v>
      </c>
      <c r="B132" s="14">
        <v>10035060</v>
      </c>
      <c r="C132" s="15" t="s">
        <v>123</v>
      </c>
      <c r="D132" s="16">
        <v>3</v>
      </c>
      <c r="E132" s="17">
        <v>75.95</v>
      </c>
    </row>
    <row r="133" spans="1:5" x14ac:dyDescent="0.35">
      <c r="A133" s="13">
        <v>42569</v>
      </c>
      <c r="B133" s="14">
        <v>4357484</v>
      </c>
      <c r="C133" s="15" t="s">
        <v>127</v>
      </c>
      <c r="D133" s="16">
        <v>5</v>
      </c>
      <c r="E133" s="17">
        <v>16.75</v>
      </c>
    </row>
    <row r="134" spans="1:5" x14ac:dyDescent="0.35">
      <c r="A134" s="13">
        <v>42569</v>
      </c>
      <c r="B134" s="14">
        <v>7982210</v>
      </c>
      <c r="C134" s="15" t="s">
        <v>126</v>
      </c>
      <c r="D134" s="16">
        <v>17</v>
      </c>
      <c r="E134" s="17">
        <v>39.99</v>
      </c>
    </row>
    <row r="135" spans="1:5" x14ac:dyDescent="0.35">
      <c r="A135" s="13">
        <v>42569</v>
      </c>
      <c r="B135" s="14">
        <v>9002023</v>
      </c>
      <c r="C135" s="15" t="s">
        <v>124</v>
      </c>
      <c r="D135" s="16">
        <v>15</v>
      </c>
      <c r="E135" s="17">
        <v>45.99</v>
      </c>
    </row>
    <row r="136" spans="1:5" x14ac:dyDescent="0.35">
      <c r="A136" s="13">
        <v>42570</v>
      </c>
      <c r="B136" s="14">
        <v>3882149</v>
      </c>
      <c r="C136" s="15" t="s">
        <v>125</v>
      </c>
      <c r="D136" s="16">
        <v>3</v>
      </c>
      <c r="E136" s="17">
        <v>88.5</v>
      </c>
    </row>
    <row r="137" spans="1:5" x14ac:dyDescent="0.35">
      <c r="A137" s="13">
        <v>42570</v>
      </c>
      <c r="B137" s="14">
        <v>8604534</v>
      </c>
      <c r="C137" s="15" t="s">
        <v>129</v>
      </c>
      <c r="D137" s="16">
        <v>7</v>
      </c>
      <c r="E137" s="17">
        <v>116.99</v>
      </c>
    </row>
    <row r="138" spans="1:5" x14ac:dyDescent="0.35">
      <c r="A138" s="13">
        <v>42570</v>
      </c>
      <c r="B138" s="14">
        <v>1546013</v>
      </c>
      <c r="C138" s="15" t="s">
        <v>123</v>
      </c>
      <c r="D138" s="16">
        <v>9</v>
      </c>
      <c r="E138" s="17">
        <v>15.95</v>
      </c>
    </row>
    <row r="139" spans="1:5" x14ac:dyDescent="0.35">
      <c r="A139" s="13">
        <v>42570</v>
      </c>
      <c r="B139" s="14">
        <v>10314244</v>
      </c>
      <c r="C139" s="15" t="s">
        <v>130</v>
      </c>
      <c r="D139" s="16">
        <v>13</v>
      </c>
      <c r="E139" s="17">
        <v>68.2</v>
      </c>
    </row>
    <row r="140" spans="1:5" x14ac:dyDescent="0.35">
      <c r="A140" s="13">
        <v>42570</v>
      </c>
      <c r="B140" s="14">
        <v>1325093</v>
      </c>
      <c r="C140" s="15" t="s">
        <v>124</v>
      </c>
      <c r="D140" s="16">
        <v>7</v>
      </c>
      <c r="E140" s="17">
        <v>88.5</v>
      </c>
    </row>
    <row r="141" spans="1:5" x14ac:dyDescent="0.35">
      <c r="A141" s="13">
        <v>42570</v>
      </c>
      <c r="B141" s="14">
        <v>9758613</v>
      </c>
      <c r="C141" s="15" t="s">
        <v>129</v>
      </c>
      <c r="D141" s="16">
        <v>11</v>
      </c>
      <c r="E141" s="17">
        <v>15.95</v>
      </c>
    </row>
    <row r="142" spans="1:5" x14ac:dyDescent="0.35">
      <c r="A142" s="13">
        <v>42571</v>
      </c>
      <c r="B142" s="14">
        <v>2235663</v>
      </c>
      <c r="C142" s="15" t="s">
        <v>128</v>
      </c>
      <c r="D142" s="16">
        <v>9</v>
      </c>
      <c r="E142" s="17">
        <v>17.75</v>
      </c>
    </row>
    <row r="143" spans="1:5" x14ac:dyDescent="0.35">
      <c r="A143" s="13">
        <v>42571</v>
      </c>
      <c r="B143" s="14">
        <v>5657490</v>
      </c>
      <c r="C143" s="15" t="s">
        <v>125</v>
      </c>
      <c r="D143" s="16">
        <v>9</v>
      </c>
      <c r="E143" s="17">
        <v>75.95</v>
      </c>
    </row>
    <row r="144" spans="1:5" x14ac:dyDescent="0.35">
      <c r="A144" s="13">
        <v>42572</v>
      </c>
      <c r="B144" s="14">
        <v>5916947</v>
      </c>
      <c r="C144" s="15" t="s">
        <v>128</v>
      </c>
      <c r="D144" s="16">
        <v>13</v>
      </c>
      <c r="E144" s="17">
        <v>18.989999999999998</v>
      </c>
    </row>
    <row r="145" spans="1:5" x14ac:dyDescent="0.35">
      <c r="A145" s="13">
        <v>42572</v>
      </c>
      <c r="B145" s="14">
        <v>5770425</v>
      </c>
      <c r="C145" s="15" t="s">
        <v>123</v>
      </c>
      <c r="D145" s="16">
        <v>1</v>
      </c>
      <c r="E145" s="17">
        <v>16.75</v>
      </c>
    </row>
    <row r="146" spans="1:5" x14ac:dyDescent="0.35">
      <c r="A146" s="13">
        <v>42572</v>
      </c>
      <c r="B146" s="14">
        <v>10302106</v>
      </c>
      <c r="C146" s="15" t="s">
        <v>130</v>
      </c>
      <c r="D146" s="16">
        <v>5</v>
      </c>
      <c r="E146" s="17">
        <v>18.989999999999998</v>
      </c>
    </row>
    <row r="147" spans="1:5" x14ac:dyDescent="0.35">
      <c r="A147" s="13">
        <v>42572</v>
      </c>
      <c r="B147" s="14">
        <v>7668075</v>
      </c>
      <c r="C147" s="15" t="s">
        <v>130</v>
      </c>
      <c r="D147" s="16">
        <v>9</v>
      </c>
      <c r="E147" s="17">
        <v>75.95</v>
      </c>
    </row>
    <row r="148" spans="1:5" x14ac:dyDescent="0.35">
      <c r="A148" s="13">
        <v>42572</v>
      </c>
      <c r="B148" s="14">
        <v>2389644</v>
      </c>
      <c r="C148" s="15" t="s">
        <v>124</v>
      </c>
      <c r="D148" s="16">
        <v>5</v>
      </c>
      <c r="E148" s="17">
        <v>110.45</v>
      </c>
    </row>
    <row r="149" spans="1:5" x14ac:dyDescent="0.35">
      <c r="A149" s="13">
        <v>42572</v>
      </c>
      <c r="B149" s="14">
        <v>7422635</v>
      </c>
      <c r="C149" s="15" t="s">
        <v>130</v>
      </c>
      <c r="D149" s="16">
        <v>15</v>
      </c>
      <c r="E149" s="17">
        <v>75.95</v>
      </c>
    </row>
    <row r="150" spans="1:5" x14ac:dyDescent="0.35">
      <c r="A150" s="13">
        <v>42572</v>
      </c>
      <c r="B150" s="14">
        <v>8571900</v>
      </c>
      <c r="C150" s="15" t="s">
        <v>125</v>
      </c>
      <c r="D150" s="16">
        <v>3</v>
      </c>
      <c r="E150" s="17">
        <v>105.5</v>
      </c>
    </row>
    <row r="151" spans="1:5" x14ac:dyDescent="0.35">
      <c r="A151" s="13">
        <v>42572</v>
      </c>
      <c r="B151" s="14">
        <v>8268106</v>
      </c>
      <c r="C151" s="15" t="s">
        <v>123</v>
      </c>
      <c r="D151" s="16">
        <v>3</v>
      </c>
      <c r="E151" s="17">
        <v>45.99</v>
      </c>
    </row>
    <row r="152" spans="1:5" x14ac:dyDescent="0.35">
      <c r="A152" s="13">
        <v>42573</v>
      </c>
      <c r="B152" s="14">
        <v>5408731</v>
      </c>
      <c r="C152" s="15" t="s">
        <v>124</v>
      </c>
      <c r="D152" s="16">
        <v>13</v>
      </c>
      <c r="E152" s="17">
        <v>68.2</v>
      </c>
    </row>
    <row r="153" spans="1:5" x14ac:dyDescent="0.35">
      <c r="A153" s="13">
        <v>42573</v>
      </c>
      <c r="B153" s="14">
        <v>3820516</v>
      </c>
      <c r="C153" s="15" t="s">
        <v>130</v>
      </c>
      <c r="D153" s="16">
        <v>9</v>
      </c>
      <c r="E153" s="17">
        <v>110.45</v>
      </c>
    </row>
    <row r="154" spans="1:5" x14ac:dyDescent="0.35">
      <c r="A154" s="13">
        <v>42574</v>
      </c>
      <c r="B154" s="14">
        <v>2135910</v>
      </c>
      <c r="C154" s="15" t="s">
        <v>127</v>
      </c>
      <c r="D154" s="16">
        <v>11</v>
      </c>
      <c r="E154" s="17">
        <v>58.95</v>
      </c>
    </row>
    <row r="155" spans="1:5" x14ac:dyDescent="0.35">
      <c r="A155" s="13">
        <v>42574</v>
      </c>
      <c r="B155" s="14">
        <v>3366734</v>
      </c>
      <c r="C155" s="15" t="s">
        <v>125</v>
      </c>
      <c r="D155" s="16">
        <v>5</v>
      </c>
      <c r="E155" s="17">
        <v>52.99</v>
      </c>
    </row>
    <row r="156" spans="1:5" x14ac:dyDescent="0.35">
      <c r="A156" s="13">
        <v>42574</v>
      </c>
      <c r="B156" s="14">
        <v>4213891</v>
      </c>
      <c r="C156" s="15" t="s">
        <v>128</v>
      </c>
      <c r="D156" s="16">
        <v>15</v>
      </c>
      <c r="E156" s="17">
        <v>24.99</v>
      </c>
    </row>
    <row r="157" spans="1:5" x14ac:dyDescent="0.35">
      <c r="A157" s="13">
        <v>42574</v>
      </c>
      <c r="B157" s="14">
        <v>1607316</v>
      </c>
      <c r="C157" s="15" t="s">
        <v>129</v>
      </c>
      <c r="D157" s="16">
        <v>5</v>
      </c>
      <c r="E157" s="17">
        <v>15.95</v>
      </c>
    </row>
    <row r="158" spans="1:5" x14ac:dyDescent="0.35">
      <c r="A158" s="13">
        <v>42574</v>
      </c>
      <c r="B158" s="14">
        <v>5699849</v>
      </c>
      <c r="C158" s="15" t="s">
        <v>127</v>
      </c>
      <c r="D158" s="16">
        <v>7</v>
      </c>
      <c r="E158" s="17">
        <v>75.95</v>
      </c>
    </row>
    <row r="159" spans="1:5" x14ac:dyDescent="0.35">
      <c r="A159" s="13">
        <v>42574</v>
      </c>
      <c r="B159" s="14">
        <v>6985764</v>
      </c>
      <c r="C159" s="15" t="s">
        <v>130</v>
      </c>
      <c r="D159" s="16">
        <v>7</v>
      </c>
      <c r="E159" s="17">
        <v>58.95</v>
      </c>
    </row>
    <row r="160" spans="1:5" x14ac:dyDescent="0.35">
      <c r="A160" s="13">
        <v>42574</v>
      </c>
      <c r="B160" s="14">
        <v>5333673</v>
      </c>
      <c r="C160" s="15" t="s">
        <v>130</v>
      </c>
      <c r="D160" s="16">
        <v>5</v>
      </c>
      <c r="E160" s="17">
        <v>58.95</v>
      </c>
    </row>
    <row r="161" spans="1:5" x14ac:dyDescent="0.35">
      <c r="A161" s="13">
        <v>42574</v>
      </c>
      <c r="B161" s="14">
        <v>9422278</v>
      </c>
      <c r="C161" s="15" t="s">
        <v>128</v>
      </c>
      <c r="D161" s="16">
        <v>3</v>
      </c>
      <c r="E161" s="17">
        <v>18.989999999999998</v>
      </c>
    </row>
    <row r="162" spans="1:5" x14ac:dyDescent="0.35">
      <c r="A162" s="13">
        <v>42574</v>
      </c>
      <c r="B162" s="14">
        <v>7981640</v>
      </c>
      <c r="C162" s="15" t="s">
        <v>129</v>
      </c>
      <c r="D162" s="16">
        <v>3</v>
      </c>
      <c r="E162" s="17">
        <v>35.99</v>
      </c>
    </row>
    <row r="163" spans="1:5" x14ac:dyDescent="0.35">
      <c r="A163" s="13">
        <v>42574</v>
      </c>
      <c r="B163" s="14">
        <v>2536708</v>
      </c>
      <c r="C163" s="15" t="s">
        <v>130</v>
      </c>
      <c r="D163" s="16">
        <v>15</v>
      </c>
      <c r="E163" s="17">
        <v>68.2</v>
      </c>
    </row>
    <row r="164" spans="1:5" x14ac:dyDescent="0.35">
      <c r="A164" s="13">
        <v>42575</v>
      </c>
      <c r="B164" s="14">
        <v>1670942</v>
      </c>
      <c r="C164" s="15" t="s">
        <v>123</v>
      </c>
      <c r="D164" s="16">
        <v>7</v>
      </c>
      <c r="E164" s="17">
        <v>52.99</v>
      </c>
    </row>
    <row r="165" spans="1:5" x14ac:dyDescent="0.35">
      <c r="A165" s="13">
        <v>42575</v>
      </c>
      <c r="B165" s="14">
        <v>6830440</v>
      </c>
      <c r="C165" s="15" t="s">
        <v>125</v>
      </c>
      <c r="D165" s="16">
        <v>9</v>
      </c>
      <c r="E165" s="17">
        <v>75.95</v>
      </c>
    </row>
    <row r="166" spans="1:5" x14ac:dyDescent="0.35">
      <c r="A166" s="13">
        <v>42575</v>
      </c>
      <c r="B166" s="14">
        <v>10196818</v>
      </c>
      <c r="C166" s="15" t="s">
        <v>130</v>
      </c>
      <c r="D166" s="16">
        <v>11</v>
      </c>
      <c r="E166" s="17">
        <v>105.5</v>
      </c>
    </row>
    <row r="167" spans="1:5" x14ac:dyDescent="0.35">
      <c r="A167" s="13">
        <v>42575</v>
      </c>
      <c r="B167" s="14">
        <v>9019354</v>
      </c>
      <c r="C167" s="15" t="s">
        <v>130</v>
      </c>
      <c r="D167" s="16">
        <v>11</v>
      </c>
      <c r="E167" s="17">
        <v>17.75</v>
      </c>
    </row>
    <row r="168" spans="1:5" x14ac:dyDescent="0.35">
      <c r="A168" s="13">
        <v>42575</v>
      </c>
      <c r="B168" s="14">
        <v>10010569</v>
      </c>
      <c r="C168" s="15" t="s">
        <v>130</v>
      </c>
      <c r="D168" s="16">
        <v>15</v>
      </c>
      <c r="E168" s="17">
        <v>15.95</v>
      </c>
    </row>
    <row r="169" spans="1:5" x14ac:dyDescent="0.35">
      <c r="A169" s="13">
        <v>42575</v>
      </c>
      <c r="B169" s="14">
        <v>2256365</v>
      </c>
      <c r="C169" s="15" t="s">
        <v>123</v>
      </c>
      <c r="D169" s="16">
        <v>3</v>
      </c>
      <c r="E169" s="17">
        <v>88.5</v>
      </c>
    </row>
    <row r="170" spans="1:5" x14ac:dyDescent="0.35">
      <c r="A170" s="13">
        <v>42576</v>
      </c>
      <c r="B170" s="14">
        <v>6853249</v>
      </c>
      <c r="C170" s="15" t="s">
        <v>124</v>
      </c>
      <c r="D170" s="16">
        <v>1</v>
      </c>
      <c r="E170" s="17">
        <v>116.99</v>
      </c>
    </row>
    <row r="171" spans="1:5" x14ac:dyDescent="0.35">
      <c r="A171" s="13">
        <v>42576</v>
      </c>
      <c r="B171" s="14">
        <v>2528426</v>
      </c>
      <c r="C171" s="15" t="s">
        <v>124</v>
      </c>
      <c r="D171" s="16">
        <v>15</v>
      </c>
      <c r="E171" s="17">
        <v>18.920000000000002</v>
      </c>
    </row>
    <row r="172" spans="1:5" x14ac:dyDescent="0.35">
      <c r="A172" s="13">
        <v>42576</v>
      </c>
      <c r="B172" s="14">
        <v>1671061</v>
      </c>
      <c r="C172" s="15" t="s">
        <v>130</v>
      </c>
      <c r="D172" s="16">
        <v>13</v>
      </c>
      <c r="E172" s="17">
        <v>110.45</v>
      </c>
    </row>
    <row r="173" spans="1:5" x14ac:dyDescent="0.35">
      <c r="A173" s="13">
        <v>42576</v>
      </c>
      <c r="B173" s="14">
        <v>4881783</v>
      </c>
      <c r="C173" s="15" t="s">
        <v>123</v>
      </c>
      <c r="D173" s="16">
        <v>11</v>
      </c>
      <c r="E173" s="17">
        <v>52.99</v>
      </c>
    </row>
    <row r="174" spans="1:5" x14ac:dyDescent="0.35">
      <c r="A174" s="13">
        <v>42577</v>
      </c>
      <c r="B174" s="14">
        <v>1580811</v>
      </c>
      <c r="C174" s="15" t="s">
        <v>128</v>
      </c>
      <c r="D174" s="16">
        <v>13</v>
      </c>
      <c r="E174" s="17">
        <v>110.45</v>
      </c>
    </row>
    <row r="175" spans="1:5" x14ac:dyDescent="0.35">
      <c r="A175" s="13">
        <v>42577</v>
      </c>
      <c r="B175" s="14">
        <v>5955953</v>
      </c>
      <c r="C175" s="15" t="s">
        <v>128</v>
      </c>
      <c r="D175" s="16">
        <v>15</v>
      </c>
      <c r="E175" s="17">
        <v>75.95</v>
      </c>
    </row>
    <row r="176" spans="1:5" x14ac:dyDescent="0.35">
      <c r="A176" s="13">
        <v>42578</v>
      </c>
      <c r="B176" s="14">
        <v>2367781</v>
      </c>
      <c r="C176" s="15" t="s">
        <v>124</v>
      </c>
      <c r="D176" s="16">
        <v>15</v>
      </c>
      <c r="E176" s="17">
        <v>88.5</v>
      </c>
    </row>
    <row r="177" spans="1:5" x14ac:dyDescent="0.35">
      <c r="A177" s="13">
        <v>42578</v>
      </c>
      <c r="B177" s="14">
        <v>6574355</v>
      </c>
      <c r="C177" s="15" t="s">
        <v>123</v>
      </c>
      <c r="D177" s="16">
        <v>9</v>
      </c>
      <c r="E177" s="17">
        <v>17.75</v>
      </c>
    </row>
    <row r="178" spans="1:5" x14ac:dyDescent="0.35">
      <c r="A178" s="13">
        <v>42578</v>
      </c>
      <c r="B178" s="14">
        <v>3340197</v>
      </c>
      <c r="C178" s="15" t="s">
        <v>130</v>
      </c>
      <c r="D178" s="16">
        <v>1</v>
      </c>
      <c r="E178" s="17">
        <v>16.940000000000001</v>
      </c>
    </row>
    <row r="179" spans="1:5" x14ac:dyDescent="0.35">
      <c r="A179" s="13">
        <v>42578</v>
      </c>
      <c r="B179" s="14">
        <v>10059289</v>
      </c>
      <c r="C179" s="15" t="s">
        <v>124</v>
      </c>
      <c r="D179" s="16">
        <v>5</v>
      </c>
      <c r="E179" s="17">
        <v>17.75</v>
      </c>
    </row>
    <row r="180" spans="1:5" x14ac:dyDescent="0.35">
      <c r="A180" s="13">
        <v>42578</v>
      </c>
      <c r="B180" s="14">
        <v>7689155</v>
      </c>
      <c r="C180" s="15" t="s">
        <v>128</v>
      </c>
      <c r="D180" s="16">
        <v>11</v>
      </c>
      <c r="E180" s="17">
        <v>39.99</v>
      </c>
    </row>
    <row r="181" spans="1:5" x14ac:dyDescent="0.35">
      <c r="A181" s="13">
        <v>42578</v>
      </c>
      <c r="B181" s="14">
        <v>8493490</v>
      </c>
      <c r="C181" s="15" t="s">
        <v>124</v>
      </c>
      <c r="D181" s="16">
        <v>5</v>
      </c>
      <c r="E181" s="17">
        <v>15.95</v>
      </c>
    </row>
    <row r="182" spans="1:5" x14ac:dyDescent="0.35">
      <c r="A182" s="13">
        <v>42578</v>
      </c>
      <c r="B182" s="14">
        <v>7237406</v>
      </c>
      <c r="C182" s="15" t="s">
        <v>124</v>
      </c>
      <c r="D182" s="16">
        <v>15</v>
      </c>
      <c r="E182" s="17">
        <v>35.99</v>
      </c>
    </row>
    <row r="183" spans="1:5" x14ac:dyDescent="0.35">
      <c r="A183" s="13">
        <v>42578</v>
      </c>
      <c r="B183" s="14">
        <v>5658671</v>
      </c>
      <c r="C183" s="15" t="s">
        <v>124</v>
      </c>
      <c r="D183" s="16">
        <v>9</v>
      </c>
      <c r="E183" s="17">
        <v>15.95</v>
      </c>
    </row>
    <row r="184" spans="1:5" x14ac:dyDescent="0.35">
      <c r="A184" s="13">
        <v>42579</v>
      </c>
      <c r="B184" s="14">
        <v>9290397</v>
      </c>
      <c r="C184" s="15" t="s">
        <v>123</v>
      </c>
      <c r="D184" s="16">
        <v>1</v>
      </c>
      <c r="E184" s="17">
        <v>75.989999999999995</v>
      </c>
    </row>
    <row r="185" spans="1:5" x14ac:dyDescent="0.35">
      <c r="A185" s="13">
        <v>42579</v>
      </c>
      <c r="B185" s="14">
        <v>2416583</v>
      </c>
      <c r="C185" s="15" t="s">
        <v>129</v>
      </c>
      <c r="D185" s="16">
        <v>15</v>
      </c>
      <c r="E185" s="17">
        <v>75.95</v>
      </c>
    </row>
    <row r="186" spans="1:5" x14ac:dyDescent="0.35">
      <c r="A186" s="13">
        <v>42579</v>
      </c>
      <c r="B186" s="14">
        <v>4041673</v>
      </c>
      <c r="C186" s="15" t="s">
        <v>127</v>
      </c>
      <c r="D186" s="16">
        <v>5</v>
      </c>
      <c r="E186" s="17">
        <v>68.2</v>
      </c>
    </row>
    <row r="187" spans="1:5" x14ac:dyDescent="0.35">
      <c r="A187" s="13">
        <v>42579</v>
      </c>
      <c r="B187" s="14">
        <v>1800638</v>
      </c>
      <c r="C187" s="15" t="s">
        <v>125</v>
      </c>
      <c r="D187" s="16">
        <v>15</v>
      </c>
      <c r="E187" s="17">
        <v>110.45</v>
      </c>
    </row>
    <row r="188" spans="1:5" x14ac:dyDescent="0.35">
      <c r="A188" s="13">
        <v>42579</v>
      </c>
      <c r="B188" s="14">
        <v>8514318</v>
      </c>
      <c r="C188" s="15" t="s">
        <v>130</v>
      </c>
      <c r="D188" s="16">
        <v>13</v>
      </c>
      <c r="E188" s="17">
        <v>15.95</v>
      </c>
    </row>
    <row r="189" spans="1:5" x14ac:dyDescent="0.35">
      <c r="A189" s="13">
        <v>42579</v>
      </c>
      <c r="B189" s="14">
        <v>5408635</v>
      </c>
      <c r="C189" s="15" t="s">
        <v>129</v>
      </c>
      <c r="D189" s="16">
        <v>3</v>
      </c>
      <c r="E189" s="17">
        <v>15.95</v>
      </c>
    </row>
    <row r="190" spans="1:5" x14ac:dyDescent="0.35">
      <c r="A190" s="13">
        <v>42579</v>
      </c>
      <c r="B190" s="14">
        <v>7806932</v>
      </c>
      <c r="C190" s="15" t="s">
        <v>126</v>
      </c>
      <c r="D190" s="16">
        <v>7</v>
      </c>
      <c r="E190" s="17">
        <v>52.99</v>
      </c>
    </row>
    <row r="191" spans="1:5" x14ac:dyDescent="0.35">
      <c r="A191" s="13">
        <v>42579</v>
      </c>
      <c r="B191" s="14">
        <v>1562559</v>
      </c>
      <c r="C191" s="15" t="s">
        <v>129</v>
      </c>
      <c r="D191" s="16">
        <v>9</v>
      </c>
      <c r="E191" s="17">
        <v>110.45</v>
      </c>
    </row>
    <row r="192" spans="1:5" x14ac:dyDescent="0.35">
      <c r="A192" s="13">
        <v>42579</v>
      </c>
      <c r="B192" s="14">
        <v>8073313</v>
      </c>
      <c r="C192" s="15" t="s">
        <v>124</v>
      </c>
      <c r="D192" s="16">
        <v>7</v>
      </c>
      <c r="E192" s="17">
        <v>75.95</v>
      </c>
    </row>
    <row r="193" spans="1:5" x14ac:dyDescent="0.35">
      <c r="A193" s="13">
        <v>42580</v>
      </c>
      <c r="B193" s="14">
        <v>10792458</v>
      </c>
      <c r="C193" s="15" t="s">
        <v>130</v>
      </c>
      <c r="D193" s="16">
        <v>5</v>
      </c>
      <c r="E193" s="17">
        <v>18.989999999999998</v>
      </c>
    </row>
    <row r="194" spans="1:5" x14ac:dyDescent="0.35">
      <c r="A194" s="13">
        <v>42580</v>
      </c>
      <c r="B194" s="14">
        <v>10274588</v>
      </c>
      <c r="C194" s="15" t="s">
        <v>125</v>
      </c>
      <c r="D194" s="16">
        <v>15</v>
      </c>
      <c r="E194" s="17">
        <v>39.99</v>
      </c>
    </row>
    <row r="195" spans="1:5" x14ac:dyDescent="0.35">
      <c r="A195" s="13">
        <v>42580</v>
      </c>
      <c r="B195" s="14">
        <v>5297117</v>
      </c>
      <c r="C195" s="15" t="s">
        <v>129</v>
      </c>
      <c r="D195" s="16">
        <v>1</v>
      </c>
      <c r="E195" s="17">
        <v>39.99</v>
      </c>
    </row>
    <row r="196" spans="1:5" x14ac:dyDescent="0.35">
      <c r="A196" s="13">
        <v>42580</v>
      </c>
      <c r="B196" s="14">
        <v>9216413</v>
      </c>
      <c r="C196" s="15" t="s">
        <v>130</v>
      </c>
      <c r="D196" s="16">
        <v>15</v>
      </c>
      <c r="E196" s="17">
        <v>75.95</v>
      </c>
    </row>
    <row r="197" spans="1:5" x14ac:dyDescent="0.35">
      <c r="A197" s="13">
        <v>42580</v>
      </c>
      <c r="B197" s="14">
        <v>6174067</v>
      </c>
      <c r="C197" s="15" t="s">
        <v>130</v>
      </c>
      <c r="D197" s="16">
        <v>17</v>
      </c>
      <c r="E197" s="17">
        <v>75.95</v>
      </c>
    </row>
    <row r="198" spans="1:5" x14ac:dyDescent="0.35">
      <c r="A198" s="13">
        <v>42580</v>
      </c>
      <c r="B198" s="14">
        <v>10685044</v>
      </c>
      <c r="C198" s="15" t="s">
        <v>127</v>
      </c>
      <c r="D198" s="16">
        <v>9</v>
      </c>
      <c r="E198" s="17">
        <v>18.920000000000002</v>
      </c>
    </row>
    <row r="199" spans="1:5" x14ac:dyDescent="0.35">
      <c r="A199" s="13">
        <v>42580</v>
      </c>
      <c r="B199" s="14">
        <v>10336714</v>
      </c>
      <c r="C199" s="15" t="s">
        <v>127</v>
      </c>
      <c r="D199" s="16">
        <v>13</v>
      </c>
      <c r="E199" s="17">
        <v>35.99</v>
      </c>
    </row>
    <row r="200" spans="1:5" x14ac:dyDescent="0.35">
      <c r="A200" s="13">
        <v>42580</v>
      </c>
      <c r="B200" s="14">
        <v>2982579</v>
      </c>
      <c r="C200" s="15" t="s">
        <v>130</v>
      </c>
      <c r="D200" s="16">
        <v>1</v>
      </c>
      <c r="E200" s="17">
        <v>18.920000000000002</v>
      </c>
    </row>
    <row r="201" spans="1:5" x14ac:dyDescent="0.35">
      <c r="A201" s="13">
        <v>42580</v>
      </c>
      <c r="B201" s="14">
        <v>10700569</v>
      </c>
      <c r="C201" s="15" t="s">
        <v>123</v>
      </c>
      <c r="D201" s="16">
        <v>17</v>
      </c>
      <c r="E201" s="17">
        <v>88.5</v>
      </c>
    </row>
    <row r="202" spans="1:5" x14ac:dyDescent="0.35">
      <c r="A202" s="13">
        <v>42581</v>
      </c>
      <c r="B202" s="14">
        <v>1427649</v>
      </c>
      <c r="C202" s="15" t="s">
        <v>128</v>
      </c>
      <c r="D202" s="16">
        <v>11</v>
      </c>
      <c r="E202" s="17">
        <v>68.2</v>
      </c>
    </row>
    <row r="203" spans="1:5" x14ac:dyDescent="0.35">
      <c r="A203" s="13">
        <v>42581</v>
      </c>
      <c r="B203" s="14">
        <v>4579977</v>
      </c>
      <c r="C203" s="15" t="s">
        <v>128</v>
      </c>
      <c r="D203" s="16">
        <v>15</v>
      </c>
      <c r="E203" s="17">
        <v>68.2</v>
      </c>
    </row>
    <row r="204" spans="1:5" x14ac:dyDescent="0.35">
      <c r="A204" s="13">
        <v>42581</v>
      </c>
      <c r="B204" s="14">
        <v>6727427</v>
      </c>
      <c r="C204" s="15" t="s">
        <v>124</v>
      </c>
      <c r="D204" s="16">
        <v>15</v>
      </c>
      <c r="E204" s="17">
        <v>16.940000000000001</v>
      </c>
    </row>
    <row r="205" spans="1:5" x14ac:dyDescent="0.35">
      <c r="A205" s="13">
        <v>42581</v>
      </c>
      <c r="B205" s="14">
        <v>6753479</v>
      </c>
      <c r="C205" s="15" t="s">
        <v>124</v>
      </c>
      <c r="D205" s="16">
        <v>15</v>
      </c>
      <c r="E205" s="17">
        <v>35.99</v>
      </c>
    </row>
    <row r="206" spans="1:5" x14ac:dyDescent="0.35">
      <c r="A206" s="13">
        <v>42581</v>
      </c>
      <c r="B206" s="14">
        <v>7768749</v>
      </c>
      <c r="C206" s="15" t="s">
        <v>127</v>
      </c>
      <c r="D206" s="16">
        <v>7</v>
      </c>
      <c r="E206" s="17">
        <v>68.2</v>
      </c>
    </row>
    <row r="207" spans="1:5" x14ac:dyDescent="0.35">
      <c r="A207" s="13">
        <v>42581</v>
      </c>
      <c r="B207" s="14">
        <v>8051164</v>
      </c>
      <c r="C207" s="15" t="s">
        <v>130</v>
      </c>
      <c r="D207" s="16">
        <v>3</v>
      </c>
      <c r="E207" s="17">
        <v>75.95</v>
      </c>
    </row>
    <row r="208" spans="1:5" ht="16" thickBot="1" x14ac:dyDescent="0.4">
      <c r="A208" s="18">
        <v>42581</v>
      </c>
      <c r="B208" s="19">
        <v>8516682</v>
      </c>
      <c r="C208" s="20" t="s">
        <v>124</v>
      </c>
      <c r="D208" s="21">
        <v>9</v>
      </c>
      <c r="E208" s="22">
        <v>68.2</v>
      </c>
    </row>
    <row r="209" spans="1:5" ht="16" thickTop="1" x14ac:dyDescent="0.35">
      <c r="A209" s="13">
        <v>42560</v>
      </c>
      <c r="B209" s="14">
        <v>7016817</v>
      </c>
      <c r="C209" s="15" t="s">
        <v>124</v>
      </c>
      <c r="D209" s="16">
        <v>3</v>
      </c>
      <c r="E209" s="17">
        <v>16.75</v>
      </c>
    </row>
    <row r="210" spans="1:5" x14ac:dyDescent="0.35">
      <c r="A210" s="13">
        <v>42573</v>
      </c>
      <c r="B210" s="14">
        <v>9300813</v>
      </c>
      <c r="C210" s="15" t="s">
        <v>128</v>
      </c>
      <c r="D210" s="16">
        <v>9</v>
      </c>
      <c r="E210" s="17">
        <v>35.99</v>
      </c>
    </row>
    <row r="211" spans="1:5" x14ac:dyDescent="0.35">
      <c r="A211" s="13">
        <v>42579</v>
      </c>
      <c r="B211" s="14">
        <v>10947323</v>
      </c>
      <c r="C211" s="15" t="s">
        <v>126</v>
      </c>
      <c r="D211" s="16">
        <v>13</v>
      </c>
      <c r="E211" s="17">
        <v>116.99</v>
      </c>
    </row>
    <row r="212" spans="1:5" x14ac:dyDescent="0.35">
      <c r="A212" s="13">
        <v>42564</v>
      </c>
      <c r="B212" s="14">
        <v>10058224</v>
      </c>
      <c r="C212" s="15" t="s">
        <v>125</v>
      </c>
      <c r="D212" s="16">
        <v>11</v>
      </c>
      <c r="E212" s="17">
        <v>68.2</v>
      </c>
    </row>
    <row r="213" spans="1:5" x14ac:dyDescent="0.35">
      <c r="A213" s="13">
        <v>42557</v>
      </c>
      <c r="B213" s="14">
        <v>10736924</v>
      </c>
      <c r="C213" s="15" t="s">
        <v>124</v>
      </c>
      <c r="D213" s="16">
        <v>7</v>
      </c>
      <c r="E213" s="17">
        <v>18.989999999999998</v>
      </c>
    </row>
    <row r="214" spans="1:5" x14ac:dyDescent="0.35">
      <c r="A214" s="13">
        <v>42577</v>
      </c>
      <c r="B214" s="14">
        <v>1427500</v>
      </c>
      <c r="C214" s="15" t="s">
        <v>123</v>
      </c>
      <c r="D214" s="16">
        <v>7</v>
      </c>
      <c r="E214" s="17">
        <v>24.99</v>
      </c>
    </row>
    <row r="215" spans="1:5" x14ac:dyDescent="0.35">
      <c r="A215" s="13">
        <v>42553</v>
      </c>
      <c r="B215" s="14">
        <v>7363036</v>
      </c>
      <c r="C215" s="15" t="s">
        <v>130</v>
      </c>
      <c r="D215" s="16">
        <v>13</v>
      </c>
      <c r="E215" s="17">
        <v>16.940000000000001</v>
      </c>
    </row>
    <row r="216" spans="1:5" x14ac:dyDescent="0.35">
      <c r="A216" s="13">
        <v>42555</v>
      </c>
      <c r="B216" s="14">
        <v>1350883</v>
      </c>
      <c r="C216" s="15" t="s">
        <v>124</v>
      </c>
      <c r="D216" s="16">
        <v>7</v>
      </c>
      <c r="E216" s="17">
        <v>35.99</v>
      </c>
    </row>
    <row r="217" spans="1:5" x14ac:dyDescent="0.35">
      <c r="A217" s="13">
        <v>42557</v>
      </c>
      <c r="B217" s="14">
        <v>1543191</v>
      </c>
      <c r="C217" s="15" t="s">
        <v>123</v>
      </c>
      <c r="D217" s="16">
        <v>3</v>
      </c>
      <c r="E217" s="17">
        <v>110.45</v>
      </c>
    </row>
    <row r="218" spans="1:5" x14ac:dyDescent="0.35">
      <c r="A218" s="13">
        <v>42573</v>
      </c>
      <c r="B218" s="14">
        <v>8409034</v>
      </c>
      <c r="C218" s="15" t="s">
        <v>124</v>
      </c>
      <c r="D218" s="16">
        <v>5</v>
      </c>
      <c r="E218" s="17">
        <v>16.940000000000001</v>
      </c>
    </row>
    <row r="219" spans="1:5" x14ac:dyDescent="0.35">
      <c r="A219" s="13">
        <v>42561</v>
      </c>
      <c r="B219" s="14">
        <v>1507663</v>
      </c>
      <c r="C219" s="15" t="s">
        <v>123</v>
      </c>
      <c r="D219" s="16">
        <v>13</v>
      </c>
      <c r="E219" s="17">
        <v>16.940000000000001</v>
      </c>
    </row>
    <row r="220" spans="1:5" x14ac:dyDescent="0.35">
      <c r="A220" s="13">
        <v>42554</v>
      </c>
      <c r="B220" s="14">
        <v>10453287</v>
      </c>
      <c r="C220" s="15" t="s">
        <v>130</v>
      </c>
      <c r="D220" s="16">
        <v>1</v>
      </c>
      <c r="E220" s="17">
        <v>35.99</v>
      </c>
    </row>
    <row r="221" spans="1:5" x14ac:dyDescent="0.35">
      <c r="A221" s="13">
        <v>42577</v>
      </c>
      <c r="B221" s="14">
        <v>7567738</v>
      </c>
      <c r="C221" s="15" t="s">
        <v>123</v>
      </c>
      <c r="D221" s="16">
        <v>9</v>
      </c>
      <c r="E221" s="17">
        <v>18.989999999999998</v>
      </c>
    </row>
    <row r="222" spans="1:5" x14ac:dyDescent="0.35">
      <c r="A222" s="13">
        <v>42570</v>
      </c>
      <c r="B222" s="14">
        <v>9165868</v>
      </c>
      <c r="C222" s="15" t="s">
        <v>125</v>
      </c>
      <c r="D222" s="16">
        <v>1</v>
      </c>
      <c r="E222" s="17">
        <v>75.989999999999995</v>
      </c>
    </row>
    <row r="223" spans="1:5" x14ac:dyDescent="0.35">
      <c r="A223" s="13">
        <v>42575</v>
      </c>
      <c r="B223" s="14">
        <v>9563487</v>
      </c>
      <c r="C223" s="15" t="s">
        <v>125</v>
      </c>
      <c r="D223" s="16">
        <v>3</v>
      </c>
      <c r="E223" s="17">
        <v>68.2</v>
      </c>
    </row>
    <row r="224" spans="1:5" x14ac:dyDescent="0.35">
      <c r="A224" s="13">
        <v>42552</v>
      </c>
      <c r="B224" s="14">
        <v>1531586</v>
      </c>
      <c r="C224" s="15" t="s">
        <v>123</v>
      </c>
      <c r="D224" s="16">
        <v>9</v>
      </c>
      <c r="E224" s="17">
        <v>18.989999999999998</v>
      </c>
    </row>
    <row r="225" spans="1:5" x14ac:dyDescent="0.35">
      <c r="A225" s="13">
        <v>42578</v>
      </c>
      <c r="B225" s="14">
        <v>9331011</v>
      </c>
      <c r="C225" s="15" t="s">
        <v>130</v>
      </c>
      <c r="D225" s="16">
        <v>15</v>
      </c>
      <c r="E225" s="17">
        <v>75.95</v>
      </c>
    </row>
    <row r="226" spans="1:5" x14ac:dyDescent="0.35">
      <c r="A226" s="13">
        <v>42569</v>
      </c>
      <c r="B226" s="14">
        <v>4846117</v>
      </c>
      <c r="C226" s="15" t="s">
        <v>129</v>
      </c>
      <c r="D226" s="16">
        <v>9</v>
      </c>
      <c r="E226" s="17">
        <v>116.99</v>
      </c>
    </row>
    <row r="227" spans="1:5" x14ac:dyDescent="0.35">
      <c r="A227" s="13">
        <v>42578</v>
      </c>
      <c r="B227" s="14">
        <v>8343835</v>
      </c>
      <c r="C227" s="15" t="s">
        <v>125</v>
      </c>
      <c r="D227" s="16">
        <v>3</v>
      </c>
      <c r="E227" s="17">
        <v>16.75</v>
      </c>
    </row>
    <row r="228" spans="1:5" x14ac:dyDescent="0.35">
      <c r="A228" s="13">
        <v>42579</v>
      </c>
      <c r="B228" s="14">
        <v>1907746</v>
      </c>
      <c r="C228" s="15" t="s">
        <v>130</v>
      </c>
      <c r="D228" s="16">
        <v>11</v>
      </c>
      <c r="E228" s="17">
        <v>68.2</v>
      </c>
    </row>
    <row r="229" spans="1:5" x14ac:dyDescent="0.35">
      <c r="A229" s="13">
        <v>42558</v>
      </c>
      <c r="B229" s="14">
        <v>8061376</v>
      </c>
      <c r="C229" s="15" t="s">
        <v>127</v>
      </c>
      <c r="D229" s="16">
        <v>13</v>
      </c>
      <c r="E229" s="17">
        <v>24.99</v>
      </c>
    </row>
    <row r="230" spans="1:5" x14ac:dyDescent="0.35">
      <c r="A230" s="13">
        <v>42560</v>
      </c>
      <c r="B230" s="14">
        <v>6685295</v>
      </c>
      <c r="C230" s="15" t="s">
        <v>124</v>
      </c>
      <c r="D230" s="16">
        <v>11</v>
      </c>
      <c r="E230" s="17">
        <v>18.989999999999998</v>
      </c>
    </row>
    <row r="231" spans="1:5" x14ac:dyDescent="0.35">
      <c r="A231" s="13">
        <v>42581</v>
      </c>
      <c r="B231" s="14">
        <v>6520424</v>
      </c>
      <c r="C231" s="15" t="s">
        <v>130</v>
      </c>
      <c r="D231" s="16">
        <v>17</v>
      </c>
      <c r="E231" s="17">
        <v>68.2</v>
      </c>
    </row>
    <row r="232" spans="1:5" x14ac:dyDescent="0.35">
      <c r="A232" s="13">
        <v>42558</v>
      </c>
      <c r="B232" s="14">
        <v>5921738</v>
      </c>
      <c r="C232" s="15" t="s">
        <v>127</v>
      </c>
      <c r="D232" s="16">
        <v>11</v>
      </c>
      <c r="E232" s="17">
        <v>18.989999999999998</v>
      </c>
    </row>
    <row r="233" spans="1:5" x14ac:dyDescent="0.35">
      <c r="A233" s="13">
        <v>42557</v>
      </c>
      <c r="B233" s="14">
        <v>2083895</v>
      </c>
      <c r="C233" s="15" t="s">
        <v>125</v>
      </c>
      <c r="D233" s="16">
        <v>11</v>
      </c>
      <c r="E233" s="17">
        <v>16.940000000000001</v>
      </c>
    </row>
    <row r="234" spans="1:5" x14ac:dyDescent="0.35">
      <c r="A234" s="13">
        <v>42552</v>
      </c>
      <c r="B234" s="14">
        <v>4223234</v>
      </c>
      <c r="C234" s="15" t="s">
        <v>127</v>
      </c>
      <c r="D234" s="16">
        <v>11</v>
      </c>
      <c r="E234" s="17">
        <v>75.95</v>
      </c>
    </row>
    <row r="235" spans="1:5" x14ac:dyDescent="0.35">
      <c r="A235" s="13">
        <v>42565</v>
      </c>
      <c r="B235" s="14">
        <v>7154541</v>
      </c>
      <c r="C235" s="15" t="s">
        <v>123</v>
      </c>
      <c r="D235" s="16">
        <v>7</v>
      </c>
      <c r="E235" s="17">
        <v>16.75</v>
      </c>
    </row>
    <row r="236" spans="1:5" x14ac:dyDescent="0.35">
      <c r="A236" s="13">
        <v>42578</v>
      </c>
      <c r="B236" s="14">
        <v>11096719</v>
      </c>
      <c r="C236" s="15" t="s">
        <v>127</v>
      </c>
      <c r="D236" s="16">
        <v>17</v>
      </c>
      <c r="E236" s="17">
        <v>58.95</v>
      </c>
    </row>
    <row r="237" spans="1:5" x14ac:dyDescent="0.35">
      <c r="A237" s="13">
        <v>42581</v>
      </c>
      <c r="B237" s="14">
        <v>7724914</v>
      </c>
      <c r="C237" s="15" t="s">
        <v>123</v>
      </c>
      <c r="D237" s="16">
        <v>7</v>
      </c>
      <c r="E237" s="17">
        <v>68.2</v>
      </c>
    </row>
    <row r="238" spans="1:5" x14ac:dyDescent="0.35">
      <c r="A238" s="13">
        <v>42570</v>
      </c>
      <c r="B238" s="14">
        <v>3160810</v>
      </c>
      <c r="C238" s="15" t="s">
        <v>124</v>
      </c>
      <c r="D238" s="16">
        <v>17</v>
      </c>
      <c r="E238" s="17">
        <v>16.75</v>
      </c>
    </row>
    <row r="239" spans="1:5" x14ac:dyDescent="0.35">
      <c r="A239" s="13">
        <v>42575</v>
      </c>
      <c r="B239" s="14">
        <v>2370641</v>
      </c>
      <c r="C239" s="15" t="s">
        <v>123</v>
      </c>
      <c r="D239" s="16">
        <v>5</v>
      </c>
      <c r="E239" s="17">
        <v>75.95</v>
      </c>
    </row>
    <row r="240" spans="1:5" x14ac:dyDescent="0.35">
      <c r="A240" s="13">
        <v>42564</v>
      </c>
      <c r="B240" s="14">
        <v>6317765</v>
      </c>
      <c r="C240" s="15" t="s">
        <v>126</v>
      </c>
      <c r="D240" s="16">
        <v>1</v>
      </c>
      <c r="E240" s="17">
        <v>105.5</v>
      </c>
    </row>
    <row r="241" spans="1:5" x14ac:dyDescent="0.35">
      <c r="A241" s="13">
        <v>42558</v>
      </c>
      <c r="B241" s="14">
        <v>10377667</v>
      </c>
      <c r="C241" s="15" t="s">
        <v>125</v>
      </c>
      <c r="D241" s="16">
        <v>7</v>
      </c>
      <c r="E241" s="17">
        <v>18.989999999999998</v>
      </c>
    </row>
    <row r="242" spans="1:5" x14ac:dyDescent="0.35">
      <c r="A242" s="13">
        <v>42554</v>
      </c>
      <c r="B242" s="14">
        <v>1657719</v>
      </c>
      <c r="C242" s="15" t="s">
        <v>124</v>
      </c>
      <c r="D242" s="16">
        <v>13</v>
      </c>
      <c r="E242" s="17">
        <v>35.99</v>
      </c>
    </row>
    <row r="243" spans="1:5" x14ac:dyDescent="0.35">
      <c r="A243" s="13">
        <v>42554</v>
      </c>
      <c r="B243" s="14">
        <v>8015899</v>
      </c>
      <c r="C243" s="15" t="s">
        <v>124</v>
      </c>
      <c r="D243" s="16">
        <v>17</v>
      </c>
      <c r="E243" s="17">
        <v>24.99</v>
      </c>
    </row>
    <row r="244" spans="1:5" x14ac:dyDescent="0.35">
      <c r="A244" s="13">
        <v>42567</v>
      </c>
      <c r="B244" s="14">
        <v>11068545</v>
      </c>
      <c r="C244" s="15" t="s">
        <v>127</v>
      </c>
      <c r="D244" s="16">
        <v>13</v>
      </c>
      <c r="E244" s="17">
        <v>52.99</v>
      </c>
    </row>
    <row r="245" spans="1:5" x14ac:dyDescent="0.35">
      <c r="A245" s="13">
        <v>42579</v>
      </c>
      <c r="B245" s="14">
        <v>6809773</v>
      </c>
      <c r="C245" s="15" t="s">
        <v>130</v>
      </c>
      <c r="D245" s="16">
        <v>1</v>
      </c>
      <c r="E245" s="17">
        <v>52.99</v>
      </c>
    </row>
    <row r="246" spans="1:5" x14ac:dyDescent="0.35">
      <c r="A246" s="13">
        <v>42576</v>
      </c>
      <c r="B246" s="14">
        <v>6346631</v>
      </c>
      <c r="C246" s="15" t="s">
        <v>125</v>
      </c>
      <c r="D246" s="16">
        <v>17</v>
      </c>
      <c r="E246" s="17">
        <v>68.2</v>
      </c>
    </row>
    <row r="247" spans="1:5" x14ac:dyDescent="0.35">
      <c r="A247" s="13">
        <v>42570</v>
      </c>
      <c r="B247" s="14">
        <v>2968804</v>
      </c>
      <c r="C247" s="15" t="s">
        <v>128</v>
      </c>
      <c r="D247" s="16">
        <v>15</v>
      </c>
      <c r="E247" s="17">
        <v>18.989999999999998</v>
      </c>
    </row>
    <row r="248" spans="1:5" x14ac:dyDescent="0.35">
      <c r="A248" s="13">
        <v>42565</v>
      </c>
      <c r="B248" s="14">
        <v>5181787</v>
      </c>
      <c r="C248" s="15" t="s">
        <v>123</v>
      </c>
      <c r="D248" s="16">
        <v>5</v>
      </c>
      <c r="E248" s="17">
        <v>75.989999999999995</v>
      </c>
    </row>
    <row r="249" spans="1:5" x14ac:dyDescent="0.35">
      <c r="A249" s="13">
        <v>42555</v>
      </c>
      <c r="B249" s="14">
        <v>2375209</v>
      </c>
      <c r="C249" s="15" t="s">
        <v>124</v>
      </c>
      <c r="D249" s="16">
        <v>11</v>
      </c>
      <c r="E249" s="17">
        <v>58.95</v>
      </c>
    </row>
    <row r="250" spans="1:5" x14ac:dyDescent="0.35">
      <c r="A250" s="13">
        <v>42557</v>
      </c>
      <c r="B250" s="14">
        <v>4209768</v>
      </c>
      <c r="C250" s="15" t="s">
        <v>124</v>
      </c>
      <c r="D250" s="16">
        <v>13</v>
      </c>
      <c r="E250" s="17">
        <v>24.99</v>
      </c>
    </row>
    <row r="251" spans="1:5" x14ac:dyDescent="0.35">
      <c r="A251" s="13">
        <v>42564</v>
      </c>
      <c r="B251" s="14">
        <v>9178210</v>
      </c>
      <c r="C251" s="15" t="s">
        <v>124</v>
      </c>
      <c r="D251" s="16">
        <v>13</v>
      </c>
      <c r="E251" s="17">
        <v>24.99</v>
      </c>
    </row>
    <row r="252" spans="1:5" x14ac:dyDescent="0.35">
      <c r="A252" s="13">
        <v>42573</v>
      </c>
      <c r="B252" s="14">
        <v>7447785</v>
      </c>
      <c r="C252" s="15" t="s">
        <v>126</v>
      </c>
      <c r="D252" s="16">
        <v>15</v>
      </c>
      <c r="E252" s="17">
        <v>75.95</v>
      </c>
    </row>
    <row r="253" spans="1:5" x14ac:dyDescent="0.35">
      <c r="A253" s="13">
        <v>42569</v>
      </c>
      <c r="B253" s="14">
        <v>4552029</v>
      </c>
      <c r="C253" s="15" t="s">
        <v>124</v>
      </c>
      <c r="D253" s="16">
        <v>1</v>
      </c>
      <c r="E253" s="17">
        <v>39.99</v>
      </c>
    </row>
    <row r="254" spans="1:5" x14ac:dyDescent="0.35">
      <c r="A254" s="13">
        <v>42567</v>
      </c>
      <c r="B254" s="14">
        <v>10778313</v>
      </c>
      <c r="C254" s="15" t="s">
        <v>128</v>
      </c>
      <c r="D254" s="16">
        <v>7</v>
      </c>
      <c r="E254" s="17">
        <v>75.95</v>
      </c>
    </row>
    <row r="255" spans="1:5" x14ac:dyDescent="0.35">
      <c r="A255" s="13">
        <v>42562</v>
      </c>
      <c r="B255" s="14">
        <v>4510016</v>
      </c>
      <c r="C255" s="15" t="s">
        <v>126</v>
      </c>
      <c r="D255" s="16">
        <v>9</v>
      </c>
      <c r="E255" s="17">
        <v>75.95</v>
      </c>
    </row>
    <row r="256" spans="1:5" x14ac:dyDescent="0.35">
      <c r="A256" s="13">
        <v>42571</v>
      </c>
      <c r="B256" s="14">
        <v>7925806</v>
      </c>
      <c r="C256" s="15" t="s">
        <v>130</v>
      </c>
      <c r="D256" s="16">
        <v>3</v>
      </c>
      <c r="E256" s="17">
        <v>35.99</v>
      </c>
    </row>
    <row r="257" spans="1:5" x14ac:dyDescent="0.35">
      <c r="A257" s="13">
        <v>42557</v>
      </c>
      <c r="B257" s="14">
        <v>7198896</v>
      </c>
      <c r="C257" s="15" t="s">
        <v>130</v>
      </c>
      <c r="D257" s="16">
        <v>15</v>
      </c>
      <c r="E257" s="17">
        <v>110.45</v>
      </c>
    </row>
    <row r="258" spans="1:5" x14ac:dyDescent="0.35">
      <c r="A258" s="13">
        <v>42560</v>
      </c>
      <c r="B258" s="14">
        <v>7971802</v>
      </c>
      <c r="C258" s="15" t="s">
        <v>129</v>
      </c>
      <c r="D258" s="16">
        <v>3</v>
      </c>
      <c r="E258" s="17">
        <v>16.940000000000001</v>
      </c>
    </row>
    <row r="259" spans="1:5" x14ac:dyDescent="0.35">
      <c r="A259" s="13">
        <v>42569</v>
      </c>
      <c r="B259" s="14">
        <v>9284413</v>
      </c>
      <c r="C259" s="15" t="s">
        <v>124</v>
      </c>
      <c r="D259" s="16">
        <v>13</v>
      </c>
      <c r="E259" s="17">
        <v>17.75</v>
      </c>
    </row>
    <row r="260" spans="1:5" x14ac:dyDescent="0.35">
      <c r="A260" s="13">
        <v>42561</v>
      </c>
      <c r="B260" s="14">
        <v>4974840</v>
      </c>
      <c r="C260" s="15" t="s">
        <v>129</v>
      </c>
      <c r="D260" s="16">
        <v>7</v>
      </c>
      <c r="E260" s="17">
        <v>58.95</v>
      </c>
    </row>
    <row r="261" spans="1:5" x14ac:dyDescent="0.35">
      <c r="A261" s="13">
        <v>42577</v>
      </c>
      <c r="B261" s="14">
        <v>1138181</v>
      </c>
      <c r="C261" s="15" t="s">
        <v>123</v>
      </c>
      <c r="D261" s="16">
        <v>15</v>
      </c>
      <c r="E261" s="17">
        <v>116.99</v>
      </c>
    </row>
    <row r="262" spans="1:5" x14ac:dyDescent="0.35">
      <c r="A262" s="13">
        <v>42552</v>
      </c>
      <c r="B262" s="14">
        <v>8395460</v>
      </c>
      <c r="C262" s="15" t="s">
        <v>130</v>
      </c>
      <c r="D262" s="16">
        <v>11</v>
      </c>
      <c r="E262" s="17">
        <v>18.920000000000002</v>
      </c>
    </row>
    <row r="263" spans="1:5" x14ac:dyDescent="0.35">
      <c r="A263" s="13">
        <v>42571</v>
      </c>
      <c r="B263" s="14">
        <v>3790678</v>
      </c>
      <c r="C263" s="15" t="s">
        <v>126</v>
      </c>
      <c r="D263" s="16">
        <v>11</v>
      </c>
      <c r="E263" s="17">
        <v>75.95</v>
      </c>
    </row>
    <row r="264" spans="1:5" x14ac:dyDescent="0.35">
      <c r="A264" s="13">
        <v>42569</v>
      </c>
      <c r="B264" s="14">
        <v>9647672</v>
      </c>
      <c r="C264" s="15" t="s">
        <v>125</v>
      </c>
      <c r="D264" s="16">
        <v>1</v>
      </c>
      <c r="E264" s="17">
        <v>58.95</v>
      </c>
    </row>
    <row r="265" spans="1:5" x14ac:dyDescent="0.35">
      <c r="A265" s="13">
        <v>42566</v>
      </c>
      <c r="B265" s="14">
        <v>1654587</v>
      </c>
      <c r="C265" s="15" t="s">
        <v>124</v>
      </c>
      <c r="D265" s="16">
        <v>3</v>
      </c>
      <c r="E265" s="17">
        <v>18.920000000000002</v>
      </c>
    </row>
    <row r="266" spans="1:5" x14ac:dyDescent="0.35">
      <c r="A266" s="13">
        <v>42554</v>
      </c>
      <c r="B266" s="14">
        <v>10585362</v>
      </c>
      <c r="C266" s="15" t="s">
        <v>127</v>
      </c>
      <c r="D266" s="16">
        <v>5</v>
      </c>
      <c r="E266" s="17">
        <v>16.75</v>
      </c>
    </row>
    <row r="267" spans="1:5" x14ac:dyDescent="0.35">
      <c r="A267" s="13">
        <v>42557</v>
      </c>
      <c r="B267" s="14">
        <v>7714955</v>
      </c>
      <c r="C267" s="15" t="s">
        <v>128</v>
      </c>
      <c r="D267" s="16">
        <v>1</v>
      </c>
      <c r="E267" s="17">
        <v>24.99</v>
      </c>
    </row>
    <row r="268" spans="1:5" x14ac:dyDescent="0.35">
      <c r="A268" s="13">
        <v>42574</v>
      </c>
      <c r="B268" s="14">
        <v>7940324</v>
      </c>
      <c r="C268" s="15" t="s">
        <v>130</v>
      </c>
      <c r="D268" s="16">
        <v>9</v>
      </c>
      <c r="E268" s="17">
        <v>105.5</v>
      </c>
    </row>
    <row r="269" spans="1:5" x14ac:dyDescent="0.35">
      <c r="A269" s="13">
        <v>42567</v>
      </c>
      <c r="B269" s="14">
        <v>8010191</v>
      </c>
      <c r="C269" s="15" t="s">
        <v>129</v>
      </c>
      <c r="D269" s="16">
        <v>13</v>
      </c>
      <c r="E269" s="17">
        <v>45.99</v>
      </c>
    </row>
    <row r="270" spans="1:5" x14ac:dyDescent="0.35">
      <c r="A270" s="13">
        <v>42575</v>
      </c>
      <c r="B270" s="14">
        <v>6340871</v>
      </c>
      <c r="C270" s="15" t="s">
        <v>125</v>
      </c>
      <c r="D270" s="16">
        <v>15</v>
      </c>
      <c r="E270" s="17">
        <v>18.920000000000002</v>
      </c>
    </row>
    <row r="271" spans="1:5" x14ac:dyDescent="0.35">
      <c r="A271" s="13">
        <v>42572</v>
      </c>
      <c r="B271" s="14">
        <v>7726602</v>
      </c>
      <c r="C271" s="15" t="s">
        <v>129</v>
      </c>
      <c r="D271" s="16">
        <v>9</v>
      </c>
      <c r="E271" s="17">
        <v>35.99</v>
      </c>
    </row>
    <row r="272" spans="1:5" x14ac:dyDescent="0.35">
      <c r="A272" s="13">
        <v>42579</v>
      </c>
      <c r="B272" s="14">
        <v>10198626</v>
      </c>
      <c r="C272" s="15" t="s">
        <v>127</v>
      </c>
      <c r="D272" s="16">
        <v>17</v>
      </c>
      <c r="E272" s="17">
        <v>68.2</v>
      </c>
    </row>
    <row r="273" spans="1:5" x14ac:dyDescent="0.35">
      <c r="A273" s="13">
        <v>42571</v>
      </c>
      <c r="B273" s="14">
        <v>10770736</v>
      </c>
      <c r="C273" s="15" t="s">
        <v>123</v>
      </c>
      <c r="D273" s="16">
        <v>13</v>
      </c>
      <c r="E273" s="17">
        <v>17.75</v>
      </c>
    </row>
    <row r="274" spans="1:5" x14ac:dyDescent="0.35">
      <c r="A274" s="13">
        <v>42559</v>
      </c>
      <c r="B274" s="14">
        <v>8946748</v>
      </c>
      <c r="C274" s="15" t="s">
        <v>124</v>
      </c>
      <c r="D274" s="16">
        <v>9</v>
      </c>
      <c r="E274" s="17">
        <v>75.95</v>
      </c>
    </row>
    <row r="275" spans="1:5" x14ac:dyDescent="0.35">
      <c r="A275" s="13">
        <v>42576</v>
      </c>
      <c r="B275" s="14">
        <v>1876044</v>
      </c>
      <c r="C275" s="15" t="s">
        <v>125</v>
      </c>
      <c r="D275" s="16">
        <v>3</v>
      </c>
      <c r="E275" s="17">
        <v>18.989999999999998</v>
      </c>
    </row>
    <row r="276" spans="1:5" x14ac:dyDescent="0.35">
      <c r="A276" s="13">
        <v>42565</v>
      </c>
      <c r="B276" s="14">
        <v>4879458</v>
      </c>
      <c r="C276" s="15" t="s">
        <v>128</v>
      </c>
      <c r="D276" s="16">
        <v>9</v>
      </c>
      <c r="E276" s="17">
        <v>18.920000000000002</v>
      </c>
    </row>
    <row r="277" spans="1:5" x14ac:dyDescent="0.35">
      <c r="A277" s="13">
        <v>42565</v>
      </c>
      <c r="B277" s="14">
        <v>5815321</v>
      </c>
      <c r="C277" s="15" t="s">
        <v>124</v>
      </c>
      <c r="D277" s="16">
        <v>13</v>
      </c>
      <c r="E277" s="17">
        <v>75.989999999999995</v>
      </c>
    </row>
    <row r="278" spans="1:5" x14ac:dyDescent="0.35">
      <c r="A278" s="13">
        <v>42574</v>
      </c>
      <c r="B278" s="14">
        <v>9461016</v>
      </c>
      <c r="C278" s="15" t="s">
        <v>125</v>
      </c>
      <c r="D278" s="16">
        <v>13</v>
      </c>
      <c r="E278" s="17">
        <v>88.5</v>
      </c>
    </row>
    <row r="279" spans="1:5" x14ac:dyDescent="0.35">
      <c r="A279" s="13">
        <v>42568</v>
      </c>
      <c r="B279" s="14">
        <v>6650591</v>
      </c>
      <c r="C279" s="15" t="s">
        <v>130</v>
      </c>
      <c r="D279" s="16">
        <v>9</v>
      </c>
      <c r="E279" s="17">
        <v>58.95</v>
      </c>
    </row>
    <row r="280" spans="1:5" x14ac:dyDescent="0.35">
      <c r="A280" s="13">
        <v>42556</v>
      </c>
      <c r="B280" s="14">
        <v>2660531</v>
      </c>
      <c r="C280" s="15" t="s">
        <v>125</v>
      </c>
      <c r="D280" s="16">
        <v>5</v>
      </c>
      <c r="E280" s="17">
        <v>15.95</v>
      </c>
    </row>
    <row r="281" spans="1:5" x14ac:dyDescent="0.35">
      <c r="A281" s="13">
        <v>42574</v>
      </c>
      <c r="B281" s="14">
        <v>9467929</v>
      </c>
      <c r="C281" s="15" t="s">
        <v>124</v>
      </c>
      <c r="D281" s="16">
        <v>9</v>
      </c>
      <c r="E281" s="17">
        <v>52.99</v>
      </c>
    </row>
    <row r="282" spans="1:5" x14ac:dyDescent="0.35">
      <c r="A282" s="13">
        <v>42567</v>
      </c>
      <c r="B282" s="14">
        <v>8213597</v>
      </c>
      <c r="C282" s="15" t="s">
        <v>128</v>
      </c>
      <c r="D282" s="16">
        <v>9</v>
      </c>
      <c r="E282" s="17">
        <v>58.95</v>
      </c>
    </row>
    <row r="283" spans="1:5" x14ac:dyDescent="0.35">
      <c r="A283" s="13">
        <v>42581</v>
      </c>
      <c r="B283" s="14">
        <v>1391833</v>
      </c>
      <c r="C283" s="15" t="s">
        <v>125</v>
      </c>
      <c r="D283" s="16">
        <v>13</v>
      </c>
      <c r="E283" s="17">
        <v>75.989999999999995</v>
      </c>
    </row>
    <row r="284" spans="1:5" x14ac:dyDescent="0.35">
      <c r="A284" s="13">
        <v>42555</v>
      </c>
      <c r="B284" s="14">
        <v>10594289</v>
      </c>
      <c r="C284" s="15" t="s">
        <v>123</v>
      </c>
      <c r="D284" s="16">
        <v>17</v>
      </c>
      <c r="E284" s="17">
        <v>16.75</v>
      </c>
    </row>
    <row r="285" spans="1:5" x14ac:dyDescent="0.35">
      <c r="A285" s="13">
        <v>42564</v>
      </c>
      <c r="B285" s="14">
        <v>9397589</v>
      </c>
      <c r="C285" s="15" t="s">
        <v>129</v>
      </c>
      <c r="D285" s="16">
        <v>5</v>
      </c>
      <c r="E285" s="17">
        <v>88.5</v>
      </c>
    </row>
    <row r="286" spans="1:5" x14ac:dyDescent="0.35">
      <c r="A286" s="13">
        <v>42566</v>
      </c>
      <c r="B286" s="14">
        <v>6455558</v>
      </c>
      <c r="C286" s="15" t="s">
        <v>124</v>
      </c>
      <c r="D286" s="16">
        <v>5</v>
      </c>
      <c r="E286" s="17">
        <v>39.99</v>
      </c>
    </row>
    <row r="287" spans="1:5" x14ac:dyDescent="0.35">
      <c r="A287" s="13">
        <v>42561</v>
      </c>
      <c r="B287" s="14">
        <v>8186636</v>
      </c>
      <c r="C287" s="15" t="s">
        <v>123</v>
      </c>
      <c r="D287" s="16">
        <v>13</v>
      </c>
      <c r="E287" s="17">
        <v>16.75</v>
      </c>
    </row>
    <row r="288" spans="1:5" x14ac:dyDescent="0.35">
      <c r="A288" s="13">
        <v>42555</v>
      </c>
      <c r="B288" s="14">
        <v>6169841</v>
      </c>
      <c r="C288" s="15" t="s">
        <v>127</v>
      </c>
      <c r="D288" s="16">
        <v>3</v>
      </c>
      <c r="E288" s="17">
        <v>18.920000000000002</v>
      </c>
    </row>
    <row r="289" spans="1:5" x14ac:dyDescent="0.35">
      <c r="A289" s="13">
        <v>42561</v>
      </c>
      <c r="B289" s="14">
        <v>1606430</v>
      </c>
      <c r="C289" s="15" t="s">
        <v>125</v>
      </c>
      <c r="D289" s="16">
        <v>1</v>
      </c>
      <c r="E289" s="17">
        <v>17.75</v>
      </c>
    </row>
    <row r="290" spans="1:5" x14ac:dyDescent="0.35">
      <c r="A290" s="13">
        <v>42557</v>
      </c>
      <c r="B290" s="14">
        <v>2636618</v>
      </c>
      <c r="C290" s="15" t="s">
        <v>130</v>
      </c>
      <c r="D290" s="16">
        <v>5</v>
      </c>
      <c r="E290" s="17">
        <v>75.95</v>
      </c>
    </row>
    <row r="291" spans="1:5" x14ac:dyDescent="0.35">
      <c r="A291" s="13">
        <v>42560</v>
      </c>
      <c r="B291" s="14">
        <v>7616772</v>
      </c>
      <c r="C291" s="15" t="s">
        <v>130</v>
      </c>
      <c r="D291" s="16">
        <v>11</v>
      </c>
      <c r="E291" s="17">
        <v>15.95</v>
      </c>
    </row>
    <row r="292" spans="1:5" x14ac:dyDescent="0.35">
      <c r="A292" s="13">
        <v>42569</v>
      </c>
      <c r="B292" s="14">
        <v>10931082</v>
      </c>
      <c r="C292" s="15" t="s">
        <v>127</v>
      </c>
      <c r="D292" s="16">
        <v>11</v>
      </c>
      <c r="E292" s="17">
        <v>16.940000000000001</v>
      </c>
    </row>
    <row r="293" spans="1:5" x14ac:dyDescent="0.35">
      <c r="A293" s="13">
        <v>42559</v>
      </c>
      <c r="B293" s="14">
        <v>9335778</v>
      </c>
      <c r="C293" s="15" t="s">
        <v>129</v>
      </c>
      <c r="D293" s="16">
        <v>1</v>
      </c>
      <c r="E293" s="17">
        <v>75.95</v>
      </c>
    </row>
    <row r="294" spans="1:5" x14ac:dyDescent="0.35">
      <c r="A294" s="13">
        <v>42574</v>
      </c>
      <c r="B294" s="14">
        <v>8794132</v>
      </c>
      <c r="C294" s="15" t="s">
        <v>125</v>
      </c>
      <c r="D294" s="16">
        <v>9</v>
      </c>
      <c r="E294" s="17">
        <v>75.95</v>
      </c>
    </row>
    <row r="295" spans="1:5" x14ac:dyDescent="0.35">
      <c r="A295" s="13">
        <v>42561</v>
      </c>
      <c r="B295" s="14">
        <v>2258835</v>
      </c>
      <c r="C295" s="15" t="s">
        <v>125</v>
      </c>
      <c r="D295" s="16">
        <v>7</v>
      </c>
      <c r="E295" s="17">
        <v>105.5</v>
      </c>
    </row>
    <row r="296" spans="1:5" x14ac:dyDescent="0.35">
      <c r="A296" s="13">
        <v>42568</v>
      </c>
      <c r="B296" s="14">
        <v>6694817</v>
      </c>
      <c r="C296" s="15" t="s">
        <v>130</v>
      </c>
      <c r="D296" s="16">
        <v>9</v>
      </c>
      <c r="E296" s="17">
        <v>52.99</v>
      </c>
    </row>
    <row r="297" spans="1:5" x14ac:dyDescent="0.35">
      <c r="A297" s="13">
        <v>42570</v>
      </c>
      <c r="B297" s="14">
        <v>8577397</v>
      </c>
      <c r="C297" s="15" t="s">
        <v>126</v>
      </c>
      <c r="D297" s="16">
        <v>3</v>
      </c>
      <c r="E297" s="17">
        <v>105.5</v>
      </c>
    </row>
    <row r="298" spans="1:5" x14ac:dyDescent="0.35">
      <c r="A298" s="13">
        <v>42554</v>
      </c>
      <c r="B298" s="14">
        <v>2398253</v>
      </c>
      <c r="C298" s="15" t="s">
        <v>129</v>
      </c>
      <c r="D298" s="16">
        <v>5</v>
      </c>
      <c r="E298" s="17">
        <v>15.95</v>
      </c>
    </row>
    <row r="299" spans="1:5" x14ac:dyDescent="0.35">
      <c r="A299" s="13">
        <v>42573</v>
      </c>
      <c r="B299" s="14">
        <v>5148876</v>
      </c>
      <c r="C299" s="15" t="s">
        <v>129</v>
      </c>
      <c r="D299" s="16">
        <v>5</v>
      </c>
      <c r="E299" s="17">
        <v>88.5</v>
      </c>
    </row>
    <row r="300" spans="1:5" x14ac:dyDescent="0.35">
      <c r="A300" s="13">
        <v>42567</v>
      </c>
      <c r="B300" s="14">
        <v>10206296</v>
      </c>
      <c r="C300" s="15" t="s">
        <v>125</v>
      </c>
      <c r="D300" s="16">
        <v>15</v>
      </c>
      <c r="E300" s="17">
        <v>75.95</v>
      </c>
    </row>
    <row r="301" spans="1:5" x14ac:dyDescent="0.35">
      <c r="A301" s="13">
        <v>42571</v>
      </c>
      <c r="B301" s="14">
        <v>2086330</v>
      </c>
      <c r="C301" s="15" t="s">
        <v>126</v>
      </c>
      <c r="D301" s="16">
        <v>17</v>
      </c>
      <c r="E301" s="17">
        <v>45.99</v>
      </c>
    </row>
    <row r="302" spans="1:5" x14ac:dyDescent="0.35">
      <c r="A302" s="13">
        <v>42577</v>
      </c>
      <c r="B302" s="14">
        <v>5831821</v>
      </c>
      <c r="C302" s="15" t="s">
        <v>128</v>
      </c>
      <c r="D302" s="16">
        <v>1</v>
      </c>
      <c r="E302" s="17">
        <v>75.95</v>
      </c>
    </row>
    <row r="303" spans="1:5" x14ac:dyDescent="0.35">
      <c r="A303" s="13">
        <v>42556</v>
      </c>
      <c r="B303" s="14">
        <v>8479441</v>
      </c>
      <c r="C303" s="15" t="s">
        <v>127</v>
      </c>
      <c r="D303" s="16">
        <v>3</v>
      </c>
      <c r="E303" s="17">
        <v>16.75</v>
      </c>
    </row>
    <row r="304" spans="1:5" x14ac:dyDescent="0.35">
      <c r="A304" s="13">
        <v>42573</v>
      </c>
      <c r="B304" s="14">
        <v>3275473</v>
      </c>
      <c r="C304" s="15" t="s">
        <v>129</v>
      </c>
      <c r="D304" s="16">
        <v>3</v>
      </c>
      <c r="E304" s="17">
        <v>75.95</v>
      </c>
    </row>
    <row r="305" spans="1:5" x14ac:dyDescent="0.35">
      <c r="A305" s="13">
        <v>42574</v>
      </c>
      <c r="B305" s="14">
        <v>3994829</v>
      </c>
      <c r="C305" s="15" t="s">
        <v>123</v>
      </c>
      <c r="D305" s="16">
        <v>15</v>
      </c>
      <c r="E305" s="17">
        <v>35.99</v>
      </c>
    </row>
    <row r="306" spans="1:5" x14ac:dyDescent="0.35">
      <c r="A306" s="13">
        <v>42579</v>
      </c>
      <c r="B306" s="14">
        <v>3565746</v>
      </c>
      <c r="C306" s="15" t="s">
        <v>125</v>
      </c>
      <c r="D306" s="16">
        <v>13</v>
      </c>
      <c r="E306" s="17">
        <v>75.95</v>
      </c>
    </row>
    <row r="307" spans="1:5" x14ac:dyDescent="0.35">
      <c r="A307" s="13">
        <v>42561</v>
      </c>
      <c r="B307" s="14">
        <v>4361389</v>
      </c>
      <c r="C307" s="15" t="s">
        <v>124</v>
      </c>
      <c r="D307" s="16">
        <v>17</v>
      </c>
      <c r="E307" s="17">
        <v>105.5</v>
      </c>
    </row>
    <row r="308" spans="1:5" x14ac:dyDescent="0.35">
      <c r="A308" s="13">
        <v>42581</v>
      </c>
      <c r="B308" s="14">
        <v>3392669</v>
      </c>
      <c r="C308" s="15" t="s">
        <v>125</v>
      </c>
      <c r="D308" s="16">
        <v>5</v>
      </c>
      <c r="E308" s="17">
        <v>18.989999999999998</v>
      </c>
    </row>
    <row r="309" spans="1:5" x14ac:dyDescent="0.35">
      <c r="A309" s="13">
        <v>42566</v>
      </c>
      <c r="B309" s="14">
        <v>1410138</v>
      </c>
      <c r="C309" s="15" t="s">
        <v>127</v>
      </c>
      <c r="D309" s="16">
        <v>13</v>
      </c>
      <c r="E309" s="17">
        <v>18.920000000000002</v>
      </c>
    </row>
    <row r="310" spans="1:5" x14ac:dyDescent="0.35">
      <c r="A310" s="13">
        <v>42572</v>
      </c>
      <c r="B310" s="14">
        <v>4314642</v>
      </c>
      <c r="C310" s="15" t="s">
        <v>123</v>
      </c>
      <c r="D310" s="16">
        <v>13</v>
      </c>
      <c r="E310" s="17">
        <v>110.45</v>
      </c>
    </row>
    <row r="311" spans="1:5" x14ac:dyDescent="0.35">
      <c r="A311" s="13">
        <v>42574</v>
      </c>
      <c r="B311" s="14">
        <v>2768505</v>
      </c>
      <c r="C311" s="15" t="s">
        <v>130</v>
      </c>
      <c r="D311" s="16">
        <v>17</v>
      </c>
      <c r="E311" s="17">
        <v>24.99</v>
      </c>
    </row>
    <row r="312" spans="1:5" x14ac:dyDescent="0.35">
      <c r="A312" s="13">
        <v>42579</v>
      </c>
      <c r="B312" s="14">
        <v>7266856</v>
      </c>
      <c r="C312" s="15" t="s">
        <v>130</v>
      </c>
      <c r="D312" s="16">
        <v>15</v>
      </c>
      <c r="E312" s="17">
        <v>15.95</v>
      </c>
    </row>
    <row r="313" spans="1:5" x14ac:dyDescent="0.35">
      <c r="A313" s="13">
        <v>42557</v>
      </c>
      <c r="B313" s="14">
        <v>9338481</v>
      </c>
      <c r="C313" s="15" t="s">
        <v>127</v>
      </c>
      <c r="D313" s="16">
        <v>1</v>
      </c>
      <c r="E313" s="17">
        <v>45.99</v>
      </c>
    </row>
    <row r="314" spans="1:5" x14ac:dyDescent="0.35">
      <c r="A314" s="13">
        <v>42556</v>
      </c>
      <c r="B314" s="14">
        <v>6486485</v>
      </c>
      <c r="C314" s="15" t="s">
        <v>123</v>
      </c>
      <c r="D314" s="16">
        <v>11</v>
      </c>
      <c r="E314" s="17">
        <v>18.989999999999998</v>
      </c>
    </row>
    <row r="315" spans="1:5" x14ac:dyDescent="0.35">
      <c r="A315" s="13">
        <v>42557</v>
      </c>
      <c r="B315" s="14">
        <v>8728564</v>
      </c>
      <c r="C315" s="15" t="s">
        <v>130</v>
      </c>
      <c r="D315" s="16">
        <v>7</v>
      </c>
      <c r="E315" s="17">
        <v>88.5</v>
      </c>
    </row>
    <row r="316" spans="1:5" x14ac:dyDescent="0.35">
      <c r="A316" s="13">
        <v>42569</v>
      </c>
      <c r="B316" s="14">
        <v>1118224</v>
      </c>
      <c r="C316" s="15" t="s">
        <v>127</v>
      </c>
      <c r="D316" s="16">
        <v>1</v>
      </c>
      <c r="E316" s="17">
        <v>35.99</v>
      </c>
    </row>
    <row r="317" spans="1:5" x14ac:dyDescent="0.35">
      <c r="A317" s="13">
        <v>42561</v>
      </c>
      <c r="B317" s="14">
        <v>7760883</v>
      </c>
      <c r="C317" s="15" t="s">
        <v>125</v>
      </c>
      <c r="D317" s="16">
        <v>7</v>
      </c>
      <c r="E317" s="17">
        <v>88.5</v>
      </c>
    </row>
    <row r="318" spans="1:5" x14ac:dyDescent="0.35">
      <c r="A318" s="13">
        <v>42573</v>
      </c>
      <c r="B318" s="14">
        <v>4160788</v>
      </c>
      <c r="C318" s="15" t="s">
        <v>130</v>
      </c>
      <c r="D318" s="16">
        <v>13</v>
      </c>
      <c r="E318" s="17">
        <v>18.989999999999998</v>
      </c>
    </row>
    <row r="319" spans="1:5" x14ac:dyDescent="0.35">
      <c r="A319" s="13">
        <v>42578</v>
      </c>
      <c r="B319" s="14">
        <v>2874294</v>
      </c>
      <c r="C319" s="15" t="s">
        <v>130</v>
      </c>
      <c r="D319" s="16">
        <v>1</v>
      </c>
      <c r="E319" s="17">
        <v>68.2</v>
      </c>
    </row>
    <row r="320" spans="1:5" x14ac:dyDescent="0.35">
      <c r="A320" s="13">
        <v>42560</v>
      </c>
      <c r="B320" s="14">
        <v>2189415</v>
      </c>
      <c r="C320" s="15" t="s">
        <v>127</v>
      </c>
      <c r="D320" s="16">
        <v>17</v>
      </c>
      <c r="E320" s="17">
        <v>75.989999999999995</v>
      </c>
    </row>
    <row r="321" spans="1:5" x14ac:dyDescent="0.35">
      <c r="A321" s="13">
        <v>42574</v>
      </c>
      <c r="B321" s="14">
        <v>9363546</v>
      </c>
      <c r="C321" s="15" t="s">
        <v>126</v>
      </c>
      <c r="D321" s="16">
        <v>5</v>
      </c>
      <c r="E321" s="17">
        <v>58.95</v>
      </c>
    </row>
    <row r="322" spans="1:5" x14ac:dyDescent="0.35">
      <c r="A322" s="13">
        <v>42557</v>
      </c>
      <c r="B322" s="14">
        <v>4797170</v>
      </c>
      <c r="C322" s="15" t="s">
        <v>130</v>
      </c>
      <c r="D322" s="16">
        <v>7</v>
      </c>
      <c r="E322" s="17">
        <v>18.920000000000002</v>
      </c>
    </row>
    <row r="323" spans="1:5" x14ac:dyDescent="0.35">
      <c r="A323" s="13">
        <v>42569</v>
      </c>
      <c r="B323" s="14">
        <v>6242500</v>
      </c>
      <c r="C323" s="15" t="s">
        <v>126</v>
      </c>
      <c r="D323" s="16">
        <v>1</v>
      </c>
      <c r="E323" s="17">
        <v>75.95</v>
      </c>
    </row>
    <row r="324" spans="1:5" x14ac:dyDescent="0.35">
      <c r="A324" s="13">
        <v>42571</v>
      </c>
      <c r="B324" s="14">
        <v>7467933</v>
      </c>
      <c r="C324" s="15" t="s">
        <v>127</v>
      </c>
      <c r="D324" s="16">
        <v>3</v>
      </c>
      <c r="E324" s="17">
        <v>18.989999999999998</v>
      </c>
    </row>
    <row r="325" spans="1:5" x14ac:dyDescent="0.35">
      <c r="A325" s="13">
        <v>42565</v>
      </c>
      <c r="B325" s="14">
        <v>4372424</v>
      </c>
      <c r="C325" s="15" t="s">
        <v>123</v>
      </c>
      <c r="D325" s="16">
        <v>3</v>
      </c>
      <c r="E325" s="17">
        <v>17.75</v>
      </c>
    </row>
    <row r="326" spans="1:5" x14ac:dyDescent="0.35">
      <c r="A326" s="13">
        <v>42557</v>
      </c>
      <c r="B326" s="14">
        <v>4038820</v>
      </c>
      <c r="C326" s="15" t="s">
        <v>129</v>
      </c>
      <c r="D326" s="16">
        <v>7</v>
      </c>
      <c r="E326" s="17">
        <v>68.2</v>
      </c>
    </row>
    <row r="327" spans="1:5" x14ac:dyDescent="0.35">
      <c r="A327" s="13">
        <v>42554</v>
      </c>
      <c r="B327" s="14">
        <v>4264504</v>
      </c>
      <c r="C327" s="15" t="s">
        <v>125</v>
      </c>
      <c r="D327" s="16">
        <v>11</v>
      </c>
      <c r="E327" s="17">
        <v>15.95</v>
      </c>
    </row>
    <row r="328" spans="1:5" x14ac:dyDescent="0.35">
      <c r="A328" s="13">
        <v>42577</v>
      </c>
      <c r="B328" s="14">
        <v>7775164</v>
      </c>
      <c r="C328" s="15" t="s">
        <v>128</v>
      </c>
      <c r="D328" s="16">
        <v>11</v>
      </c>
      <c r="E328" s="17">
        <v>24.99</v>
      </c>
    </row>
    <row r="329" spans="1:5" x14ac:dyDescent="0.35">
      <c r="A329" s="13">
        <v>42555</v>
      </c>
      <c r="B329" s="14">
        <v>8523965</v>
      </c>
      <c r="C329" s="15" t="s">
        <v>124</v>
      </c>
      <c r="D329" s="16">
        <v>15</v>
      </c>
      <c r="E329" s="17">
        <v>24.99</v>
      </c>
    </row>
    <row r="330" spans="1:5" x14ac:dyDescent="0.35">
      <c r="A330" s="13">
        <v>42552</v>
      </c>
      <c r="B330" s="14">
        <v>9796966</v>
      </c>
      <c r="C330" s="15" t="s">
        <v>130</v>
      </c>
      <c r="D330" s="16">
        <v>3</v>
      </c>
      <c r="E330" s="17">
        <v>88.5</v>
      </c>
    </row>
    <row r="331" spans="1:5" x14ac:dyDescent="0.35">
      <c r="A331" s="13">
        <v>42574</v>
      </c>
      <c r="B331" s="14">
        <v>1927171</v>
      </c>
      <c r="C331" s="15" t="s">
        <v>124</v>
      </c>
      <c r="D331" s="16">
        <v>7</v>
      </c>
      <c r="E331" s="17">
        <v>105.5</v>
      </c>
    </row>
    <row r="332" spans="1:5" x14ac:dyDescent="0.35">
      <c r="A332" s="13">
        <v>42561</v>
      </c>
      <c r="B332" s="14">
        <v>3503385</v>
      </c>
      <c r="C332" s="15" t="s">
        <v>128</v>
      </c>
      <c r="D332" s="16">
        <v>1</v>
      </c>
      <c r="E332" s="17">
        <v>75.95</v>
      </c>
    </row>
    <row r="333" spans="1:5" x14ac:dyDescent="0.35">
      <c r="A333" s="13">
        <v>42554</v>
      </c>
      <c r="B333" s="14">
        <v>3383782</v>
      </c>
      <c r="C333" s="15" t="s">
        <v>123</v>
      </c>
      <c r="D333" s="16">
        <v>3</v>
      </c>
      <c r="E333" s="17">
        <v>16.75</v>
      </c>
    </row>
    <row r="334" spans="1:5" x14ac:dyDescent="0.35">
      <c r="A334" s="13">
        <v>42567</v>
      </c>
      <c r="B334" s="14">
        <v>10810595</v>
      </c>
      <c r="C334" s="15" t="s">
        <v>125</v>
      </c>
      <c r="D334" s="16">
        <v>11</v>
      </c>
      <c r="E334" s="17">
        <v>39.99</v>
      </c>
    </row>
    <row r="335" spans="1:5" x14ac:dyDescent="0.35">
      <c r="A335" s="13">
        <v>42570</v>
      </c>
      <c r="B335" s="14">
        <v>5249679</v>
      </c>
      <c r="C335" s="15" t="s">
        <v>129</v>
      </c>
      <c r="D335" s="16">
        <v>5</v>
      </c>
      <c r="E335" s="17">
        <v>45.99</v>
      </c>
    </row>
    <row r="336" spans="1:5" x14ac:dyDescent="0.35">
      <c r="A336" s="13">
        <v>42568</v>
      </c>
      <c r="B336" s="14">
        <v>6604297</v>
      </c>
      <c r="C336" s="15" t="s">
        <v>127</v>
      </c>
      <c r="D336" s="16">
        <v>13</v>
      </c>
      <c r="E336" s="17">
        <v>88.5</v>
      </c>
    </row>
    <row r="337" spans="1:5" x14ac:dyDescent="0.35">
      <c r="A337" s="13">
        <v>42570</v>
      </c>
      <c r="B337" s="14">
        <v>4805452</v>
      </c>
      <c r="C337" s="15" t="s">
        <v>126</v>
      </c>
      <c r="D337" s="16">
        <v>13</v>
      </c>
      <c r="E337" s="17">
        <v>116.99</v>
      </c>
    </row>
    <row r="338" spans="1:5" x14ac:dyDescent="0.35">
      <c r="A338" s="13">
        <v>42573</v>
      </c>
      <c r="B338" s="14">
        <v>1635166</v>
      </c>
      <c r="C338" s="15" t="s">
        <v>127</v>
      </c>
      <c r="D338" s="16">
        <v>9</v>
      </c>
      <c r="E338" s="17">
        <v>15.95</v>
      </c>
    </row>
    <row r="339" spans="1:5" x14ac:dyDescent="0.35">
      <c r="A339" s="13">
        <v>42565</v>
      </c>
      <c r="B339" s="14">
        <v>8766573</v>
      </c>
      <c r="C339" s="15" t="s">
        <v>128</v>
      </c>
      <c r="D339" s="16">
        <v>9</v>
      </c>
      <c r="E339" s="17">
        <v>68.2</v>
      </c>
    </row>
    <row r="340" spans="1:5" x14ac:dyDescent="0.35">
      <c r="A340" s="13">
        <v>42552</v>
      </c>
      <c r="B340" s="14">
        <v>10726897</v>
      </c>
      <c r="C340" s="15" t="s">
        <v>127</v>
      </c>
      <c r="D340" s="16">
        <v>9</v>
      </c>
      <c r="E340" s="17">
        <v>88.5</v>
      </c>
    </row>
    <row r="341" spans="1:5" x14ac:dyDescent="0.35">
      <c r="A341" s="13">
        <v>42553</v>
      </c>
      <c r="B341" s="14">
        <v>6828162</v>
      </c>
      <c r="C341" s="15" t="s">
        <v>130</v>
      </c>
      <c r="D341" s="16">
        <v>1</v>
      </c>
      <c r="E341" s="17">
        <v>15.95</v>
      </c>
    </row>
    <row r="342" spans="1:5" x14ac:dyDescent="0.35">
      <c r="A342" s="13">
        <v>42565</v>
      </c>
      <c r="B342" s="14">
        <v>8754192</v>
      </c>
      <c r="C342" s="15" t="s">
        <v>125</v>
      </c>
      <c r="D342" s="16">
        <v>1</v>
      </c>
      <c r="E342" s="17">
        <v>17.75</v>
      </c>
    </row>
    <row r="343" spans="1:5" x14ac:dyDescent="0.35">
      <c r="A343" s="13">
        <v>42568</v>
      </c>
      <c r="B343" s="14">
        <v>5740617</v>
      </c>
      <c r="C343" s="15" t="s">
        <v>128</v>
      </c>
      <c r="D343" s="16">
        <v>11</v>
      </c>
      <c r="E343" s="17">
        <v>75.95</v>
      </c>
    </row>
    <row r="344" spans="1:5" x14ac:dyDescent="0.35">
      <c r="A344" s="13">
        <v>42576</v>
      </c>
      <c r="B344" s="14">
        <v>6219631</v>
      </c>
      <c r="C344" s="15" t="s">
        <v>123</v>
      </c>
      <c r="D344" s="16">
        <v>1</v>
      </c>
      <c r="E344" s="17">
        <v>18.989999999999998</v>
      </c>
    </row>
    <row r="345" spans="1:5" x14ac:dyDescent="0.35">
      <c r="A345" s="13">
        <v>42571</v>
      </c>
      <c r="B345" s="14">
        <v>2150233</v>
      </c>
      <c r="C345" s="15" t="s">
        <v>128</v>
      </c>
      <c r="D345" s="16">
        <v>13</v>
      </c>
      <c r="E345" s="17">
        <v>16.75</v>
      </c>
    </row>
    <row r="346" spans="1:5" x14ac:dyDescent="0.35">
      <c r="A346" s="13">
        <v>42556</v>
      </c>
      <c r="B346" s="14">
        <v>4700677</v>
      </c>
      <c r="C346" s="15" t="s">
        <v>129</v>
      </c>
      <c r="D346" s="16">
        <v>7</v>
      </c>
      <c r="E346" s="17">
        <v>18.989999999999998</v>
      </c>
    </row>
    <row r="347" spans="1:5" x14ac:dyDescent="0.35">
      <c r="A347" s="13">
        <v>42573</v>
      </c>
      <c r="B347" s="14">
        <v>1710265</v>
      </c>
      <c r="C347" s="15" t="s">
        <v>127</v>
      </c>
      <c r="D347" s="16">
        <v>11</v>
      </c>
      <c r="E347" s="17">
        <v>75.95</v>
      </c>
    </row>
    <row r="348" spans="1:5" x14ac:dyDescent="0.35">
      <c r="A348" s="13">
        <v>42561</v>
      </c>
      <c r="B348" s="14">
        <v>10263419</v>
      </c>
      <c r="C348" s="15" t="s">
        <v>123</v>
      </c>
      <c r="D348" s="16">
        <v>17</v>
      </c>
      <c r="E348" s="17">
        <v>110.45</v>
      </c>
    </row>
    <row r="349" spans="1:5" x14ac:dyDescent="0.35">
      <c r="A349" s="13">
        <v>42554</v>
      </c>
      <c r="B349" s="14">
        <v>7813010</v>
      </c>
      <c r="C349" s="15" t="s">
        <v>128</v>
      </c>
      <c r="D349" s="16">
        <v>15</v>
      </c>
      <c r="E349" s="17">
        <v>75.95</v>
      </c>
    </row>
    <row r="350" spans="1:5" x14ac:dyDescent="0.35">
      <c r="A350" s="13">
        <v>42579</v>
      </c>
      <c r="B350" s="14">
        <v>9111979</v>
      </c>
      <c r="C350" s="15" t="s">
        <v>123</v>
      </c>
      <c r="D350" s="16">
        <v>7</v>
      </c>
      <c r="E350" s="17">
        <v>105.5</v>
      </c>
    </row>
    <row r="351" spans="1:5" x14ac:dyDescent="0.35">
      <c r="A351" s="13">
        <v>42574</v>
      </c>
      <c r="B351" s="14">
        <v>6201943</v>
      </c>
      <c r="C351" s="15" t="s">
        <v>126</v>
      </c>
      <c r="D351" s="16">
        <v>17</v>
      </c>
      <c r="E351" s="17">
        <v>45.99</v>
      </c>
    </row>
    <row r="352" spans="1:5" x14ac:dyDescent="0.35">
      <c r="A352" s="13">
        <v>42579</v>
      </c>
      <c r="B352" s="14">
        <v>10400738</v>
      </c>
      <c r="C352" s="15" t="s">
        <v>129</v>
      </c>
      <c r="D352" s="16">
        <v>3</v>
      </c>
      <c r="E352" s="17">
        <v>68.2</v>
      </c>
    </row>
    <row r="353" spans="1:5" x14ac:dyDescent="0.35">
      <c r="A353" s="13">
        <v>42577</v>
      </c>
      <c r="B353" s="14">
        <v>9402876</v>
      </c>
      <c r="C353" s="15" t="s">
        <v>129</v>
      </c>
      <c r="D353" s="16">
        <v>3</v>
      </c>
      <c r="E353" s="17">
        <v>110.45</v>
      </c>
    </row>
    <row r="354" spans="1:5" x14ac:dyDescent="0.35">
      <c r="A354" s="13">
        <v>42568</v>
      </c>
      <c r="B354" s="14">
        <v>2614800</v>
      </c>
      <c r="C354" s="15" t="s">
        <v>124</v>
      </c>
      <c r="D354" s="16">
        <v>11</v>
      </c>
      <c r="E354" s="17">
        <v>58.95</v>
      </c>
    </row>
    <row r="355" spans="1:5" x14ac:dyDescent="0.35">
      <c r="A355" s="13">
        <v>42553</v>
      </c>
      <c r="B355" s="14">
        <v>8031410</v>
      </c>
      <c r="C355" s="15" t="s">
        <v>128</v>
      </c>
      <c r="D355" s="16">
        <v>9</v>
      </c>
      <c r="E355" s="17">
        <v>52.99</v>
      </c>
    </row>
    <row r="356" spans="1:5" x14ac:dyDescent="0.35">
      <c r="A356" s="13">
        <v>42581</v>
      </c>
      <c r="B356" s="14">
        <v>1354849</v>
      </c>
      <c r="C356" s="15" t="s">
        <v>124</v>
      </c>
      <c r="D356" s="16">
        <v>1</v>
      </c>
      <c r="E356" s="17">
        <v>24.99</v>
      </c>
    </row>
    <row r="357" spans="1:5" x14ac:dyDescent="0.35">
      <c r="A357" s="13">
        <v>42559</v>
      </c>
      <c r="B357" s="14">
        <v>6695845</v>
      </c>
      <c r="C357" s="15" t="s">
        <v>129</v>
      </c>
      <c r="D357" s="16">
        <v>9</v>
      </c>
      <c r="E357" s="17">
        <v>15.95</v>
      </c>
    </row>
    <row r="358" spans="1:5" x14ac:dyDescent="0.35">
      <c r="A358" s="13">
        <v>42573</v>
      </c>
      <c r="B358" s="14">
        <v>3584981</v>
      </c>
      <c r="C358" s="15" t="s">
        <v>128</v>
      </c>
      <c r="D358" s="16">
        <v>11</v>
      </c>
      <c r="E358" s="17">
        <v>75.95</v>
      </c>
    </row>
    <row r="359" spans="1:5" x14ac:dyDescent="0.35">
      <c r="A359" s="13">
        <v>42579</v>
      </c>
      <c r="B359" s="14">
        <v>7405310</v>
      </c>
      <c r="C359" s="15" t="s">
        <v>124</v>
      </c>
      <c r="D359" s="16">
        <v>11</v>
      </c>
      <c r="E359" s="17">
        <v>58.95</v>
      </c>
    </row>
    <row r="360" spans="1:5" x14ac:dyDescent="0.35">
      <c r="A360" s="13">
        <v>42559</v>
      </c>
      <c r="B360" s="14">
        <v>6468068</v>
      </c>
      <c r="C360" s="15" t="s">
        <v>128</v>
      </c>
      <c r="D360" s="16">
        <v>3</v>
      </c>
      <c r="E360" s="17">
        <v>58.95</v>
      </c>
    </row>
    <row r="361" spans="1:5" x14ac:dyDescent="0.35">
      <c r="A361" s="13">
        <v>42557</v>
      </c>
      <c r="B361" s="14">
        <v>3751567</v>
      </c>
      <c r="C361" s="15" t="s">
        <v>130</v>
      </c>
      <c r="D361" s="16">
        <v>1</v>
      </c>
      <c r="E361" s="17">
        <v>18.989999999999998</v>
      </c>
    </row>
    <row r="362" spans="1:5" x14ac:dyDescent="0.35">
      <c r="A362" s="13">
        <v>42568</v>
      </c>
      <c r="B362" s="14">
        <v>10205467</v>
      </c>
      <c r="C362" s="15" t="s">
        <v>123</v>
      </c>
      <c r="D362" s="16">
        <v>13</v>
      </c>
      <c r="E362" s="17">
        <v>35.99</v>
      </c>
    </row>
    <row r="363" spans="1:5" x14ac:dyDescent="0.35">
      <c r="A363" s="13">
        <v>42562</v>
      </c>
      <c r="B363" s="14">
        <v>6376399</v>
      </c>
      <c r="C363" s="15" t="s">
        <v>129</v>
      </c>
      <c r="D363" s="16">
        <v>9</v>
      </c>
      <c r="E363" s="17">
        <v>68.2</v>
      </c>
    </row>
    <row r="364" spans="1:5" x14ac:dyDescent="0.35">
      <c r="A364" s="13">
        <v>42565</v>
      </c>
      <c r="B364" s="14">
        <v>7392562</v>
      </c>
      <c r="C364" s="15" t="s">
        <v>124</v>
      </c>
      <c r="D364" s="16">
        <v>13</v>
      </c>
      <c r="E364" s="17">
        <v>52.99</v>
      </c>
    </row>
    <row r="365" spans="1:5" x14ac:dyDescent="0.35">
      <c r="A365" s="13">
        <v>42554</v>
      </c>
      <c r="B365" s="14">
        <v>2249366</v>
      </c>
      <c r="C365" s="15" t="s">
        <v>126</v>
      </c>
      <c r="D365" s="16">
        <v>1</v>
      </c>
      <c r="E365" s="17">
        <v>75.95</v>
      </c>
    </row>
    <row r="366" spans="1:5" x14ac:dyDescent="0.35">
      <c r="A366" s="13">
        <v>42554</v>
      </c>
      <c r="B366" s="14">
        <v>5870852</v>
      </c>
      <c r="C366" s="15" t="s">
        <v>127</v>
      </c>
      <c r="D366" s="16">
        <v>3</v>
      </c>
      <c r="E366" s="17">
        <v>105.5</v>
      </c>
    </row>
    <row r="367" spans="1:5" x14ac:dyDescent="0.35">
      <c r="A367" s="13">
        <v>42561</v>
      </c>
      <c r="B367" s="14">
        <v>10731156</v>
      </c>
      <c r="C367" s="15" t="s">
        <v>125</v>
      </c>
      <c r="D367" s="16">
        <v>13</v>
      </c>
      <c r="E367" s="17">
        <v>17.75</v>
      </c>
    </row>
    <row r="368" spans="1:5" x14ac:dyDescent="0.35">
      <c r="A368" s="13">
        <v>42567</v>
      </c>
      <c r="B368" s="14">
        <v>2672428</v>
      </c>
      <c r="C368" s="15" t="s">
        <v>127</v>
      </c>
      <c r="D368" s="16">
        <v>17</v>
      </c>
      <c r="E368" s="17">
        <v>15.95</v>
      </c>
    </row>
    <row r="369" spans="1:5" x14ac:dyDescent="0.35">
      <c r="A369" s="13">
        <v>42565</v>
      </c>
      <c r="B369" s="14">
        <v>8169750</v>
      </c>
      <c r="C369" s="15" t="s">
        <v>130</v>
      </c>
      <c r="D369" s="16">
        <v>17</v>
      </c>
      <c r="E369" s="17">
        <v>88.5</v>
      </c>
    </row>
    <row r="370" spans="1:5" x14ac:dyDescent="0.35">
      <c r="A370" s="13">
        <v>42568</v>
      </c>
      <c r="B370" s="14">
        <v>3707611</v>
      </c>
      <c r="C370" s="15" t="s">
        <v>123</v>
      </c>
      <c r="D370" s="16">
        <v>17</v>
      </c>
      <c r="E370" s="17">
        <v>116.99</v>
      </c>
    </row>
    <row r="371" spans="1:5" x14ac:dyDescent="0.35">
      <c r="A371" s="13">
        <v>42576</v>
      </c>
      <c r="B371" s="14">
        <v>5295116</v>
      </c>
      <c r="C371" s="15" t="s">
        <v>129</v>
      </c>
      <c r="D371" s="16">
        <v>7</v>
      </c>
      <c r="E371" s="17">
        <v>18.920000000000002</v>
      </c>
    </row>
    <row r="372" spans="1:5" x14ac:dyDescent="0.35">
      <c r="A372" s="13">
        <v>42555</v>
      </c>
      <c r="B372" s="14">
        <v>4374341</v>
      </c>
      <c r="C372" s="15" t="s">
        <v>127</v>
      </c>
      <c r="D372" s="16">
        <v>15</v>
      </c>
      <c r="E372" s="17">
        <v>110.45</v>
      </c>
    </row>
    <row r="373" spans="1:5" x14ac:dyDescent="0.35">
      <c r="A373" s="13">
        <v>42578</v>
      </c>
      <c r="B373" s="14">
        <v>2937448</v>
      </c>
      <c r="C373" s="15" t="s">
        <v>124</v>
      </c>
      <c r="D373" s="16">
        <v>7</v>
      </c>
      <c r="E373" s="17">
        <v>52.99</v>
      </c>
    </row>
    <row r="374" spans="1:5" x14ac:dyDescent="0.35">
      <c r="A374" s="13">
        <v>42574</v>
      </c>
      <c r="B374" s="14">
        <v>4474423</v>
      </c>
      <c r="C374" s="15" t="s">
        <v>128</v>
      </c>
      <c r="D374" s="16">
        <v>9</v>
      </c>
      <c r="E374" s="17">
        <v>110.45</v>
      </c>
    </row>
    <row r="375" spans="1:5" x14ac:dyDescent="0.35">
      <c r="A375" s="13">
        <v>42556</v>
      </c>
      <c r="B375" s="14">
        <v>6318241</v>
      </c>
      <c r="C375" s="15" t="s">
        <v>130</v>
      </c>
      <c r="D375" s="16">
        <v>13</v>
      </c>
      <c r="E375" s="17">
        <v>75.95</v>
      </c>
    </row>
    <row r="376" spans="1:5" x14ac:dyDescent="0.35">
      <c r="A376" s="13">
        <v>42572</v>
      </c>
      <c r="B376" s="14">
        <v>5967448</v>
      </c>
      <c r="C376" s="15" t="s">
        <v>128</v>
      </c>
      <c r="D376" s="16">
        <v>15</v>
      </c>
      <c r="E376" s="17">
        <v>88.5</v>
      </c>
    </row>
    <row r="377" spans="1:5" x14ac:dyDescent="0.35">
      <c r="A377" s="13">
        <v>42565</v>
      </c>
      <c r="B377" s="14">
        <v>7784495</v>
      </c>
      <c r="C377" s="15" t="s">
        <v>127</v>
      </c>
      <c r="D377" s="16">
        <v>11</v>
      </c>
      <c r="E377" s="17">
        <v>17.75</v>
      </c>
    </row>
    <row r="378" spans="1:5" x14ac:dyDescent="0.35">
      <c r="A378" s="13">
        <v>42580</v>
      </c>
      <c r="B378" s="14">
        <v>7692530</v>
      </c>
      <c r="C378" s="15" t="s">
        <v>124</v>
      </c>
      <c r="D378" s="16">
        <v>13</v>
      </c>
      <c r="E378" s="17">
        <v>16.940000000000001</v>
      </c>
    </row>
    <row r="379" spans="1:5" x14ac:dyDescent="0.35">
      <c r="A379" s="13">
        <v>42580</v>
      </c>
      <c r="B379" s="14">
        <v>4854398</v>
      </c>
      <c r="C379" s="15" t="s">
        <v>124</v>
      </c>
      <c r="D379" s="16">
        <v>1</v>
      </c>
      <c r="E379" s="17">
        <v>17.75</v>
      </c>
    </row>
    <row r="380" spans="1:5" x14ac:dyDescent="0.35">
      <c r="A380" s="13">
        <v>42581</v>
      </c>
      <c r="B380" s="14">
        <v>1683535</v>
      </c>
      <c r="C380" s="15" t="s">
        <v>129</v>
      </c>
      <c r="D380" s="16">
        <v>3</v>
      </c>
      <c r="E380" s="17">
        <v>39.99</v>
      </c>
    </row>
    <row r="381" spans="1:5" x14ac:dyDescent="0.35">
      <c r="A381" s="13">
        <v>42558</v>
      </c>
      <c r="B381" s="14">
        <v>6920513</v>
      </c>
      <c r="C381" s="15" t="s">
        <v>128</v>
      </c>
      <c r="D381" s="16">
        <v>11</v>
      </c>
      <c r="E381" s="17">
        <v>15.95</v>
      </c>
    </row>
    <row r="382" spans="1:5" x14ac:dyDescent="0.35">
      <c r="A382" s="13">
        <v>42562</v>
      </c>
      <c r="B382" s="14">
        <v>10286825</v>
      </c>
      <c r="C382" s="15" t="s">
        <v>125</v>
      </c>
      <c r="D382" s="16">
        <v>13</v>
      </c>
      <c r="E382" s="17">
        <v>35.99</v>
      </c>
    </row>
    <row r="383" spans="1:5" x14ac:dyDescent="0.35">
      <c r="A383" s="13">
        <v>42567</v>
      </c>
      <c r="B383" s="14">
        <v>2899665</v>
      </c>
      <c r="C383" s="15" t="s">
        <v>123</v>
      </c>
      <c r="D383" s="16">
        <v>1</v>
      </c>
      <c r="E383" s="17">
        <v>15.95</v>
      </c>
    </row>
    <row r="384" spans="1:5" x14ac:dyDescent="0.35">
      <c r="A384" s="13">
        <v>42559</v>
      </c>
      <c r="B384" s="14">
        <v>8757094</v>
      </c>
      <c r="C384" s="15" t="s">
        <v>126</v>
      </c>
      <c r="D384" s="16">
        <v>9</v>
      </c>
      <c r="E384" s="17">
        <v>75.989999999999995</v>
      </c>
    </row>
    <row r="385" spans="1:5" x14ac:dyDescent="0.35">
      <c r="A385" s="13">
        <v>42566</v>
      </c>
      <c r="B385" s="14">
        <v>7718600</v>
      </c>
      <c r="C385" s="15" t="s">
        <v>124</v>
      </c>
      <c r="D385" s="16">
        <v>17</v>
      </c>
      <c r="E385" s="17">
        <v>15.95</v>
      </c>
    </row>
    <row r="386" spans="1:5" x14ac:dyDescent="0.35">
      <c r="A386" s="13">
        <v>42578</v>
      </c>
      <c r="B386" s="14">
        <v>11079969</v>
      </c>
      <c r="C386" s="15" t="s">
        <v>128</v>
      </c>
      <c r="D386" s="16">
        <v>1</v>
      </c>
      <c r="E386" s="17">
        <v>68.2</v>
      </c>
    </row>
    <row r="387" spans="1:5" x14ac:dyDescent="0.35">
      <c r="A387" s="13">
        <v>42556</v>
      </c>
      <c r="B387" s="14">
        <v>2813444</v>
      </c>
      <c r="C387" s="15" t="s">
        <v>123</v>
      </c>
      <c r="D387" s="16">
        <v>9</v>
      </c>
      <c r="E387" s="17">
        <v>110.45</v>
      </c>
    </row>
    <row r="388" spans="1:5" x14ac:dyDescent="0.35">
      <c r="A388" s="13">
        <v>42579</v>
      </c>
      <c r="B388" s="14">
        <v>10496264</v>
      </c>
      <c r="C388" s="15" t="s">
        <v>124</v>
      </c>
      <c r="D388" s="16">
        <v>11</v>
      </c>
      <c r="E388" s="17">
        <v>15.95</v>
      </c>
    </row>
    <row r="389" spans="1:5" x14ac:dyDescent="0.35">
      <c r="A389" s="13">
        <v>42553</v>
      </c>
      <c r="B389" s="14">
        <v>6974291</v>
      </c>
      <c r="C389" s="15" t="s">
        <v>128</v>
      </c>
      <c r="D389" s="16">
        <v>13</v>
      </c>
      <c r="E389" s="17">
        <v>15.95</v>
      </c>
    </row>
    <row r="390" spans="1:5" x14ac:dyDescent="0.35">
      <c r="A390" s="13">
        <v>42557</v>
      </c>
      <c r="B390" s="14">
        <v>4007846</v>
      </c>
      <c r="C390" s="15" t="s">
        <v>129</v>
      </c>
      <c r="D390" s="16">
        <v>1</v>
      </c>
      <c r="E390" s="17">
        <v>52.99</v>
      </c>
    </row>
    <row r="391" spans="1:5" x14ac:dyDescent="0.35">
      <c r="A391" s="13">
        <v>42565</v>
      </c>
      <c r="B391" s="14">
        <v>3776582</v>
      </c>
      <c r="C391" s="15" t="s">
        <v>123</v>
      </c>
      <c r="D391" s="16">
        <v>1</v>
      </c>
      <c r="E391" s="17">
        <v>110.45</v>
      </c>
    </row>
    <row r="392" spans="1:5" x14ac:dyDescent="0.35">
      <c r="A392" s="13">
        <v>42579</v>
      </c>
      <c r="B392" s="14">
        <v>10098023</v>
      </c>
      <c r="C392" s="15" t="s">
        <v>128</v>
      </c>
      <c r="D392" s="16">
        <v>15</v>
      </c>
      <c r="E392" s="17">
        <v>75.95</v>
      </c>
    </row>
    <row r="393" spans="1:5" x14ac:dyDescent="0.35">
      <c r="A393" s="13">
        <v>42565</v>
      </c>
      <c r="B393" s="14">
        <v>8668323</v>
      </c>
      <c r="C393" s="15" t="s">
        <v>128</v>
      </c>
      <c r="D393" s="16">
        <v>15</v>
      </c>
      <c r="E393" s="17">
        <v>18.989999999999998</v>
      </c>
    </row>
    <row r="394" spans="1:5" x14ac:dyDescent="0.35">
      <c r="A394" s="13">
        <v>42573</v>
      </c>
      <c r="B394" s="14">
        <v>3540066</v>
      </c>
      <c r="C394" s="15" t="s">
        <v>128</v>
      </c>
      <c r="D394" s="16">
        <v>15</v>
      </c>
      <c r="E394" s="17">
        <v>39.99</v>
      </c>
    </row>
    <row r="395" spans="1:5" x14ac:dyDescent="0.35">
      <c r="A395" s="13">
        <v>42573</v>
      </c>
      <c r="B395" s="14">
        <v>7157062</v>
      </c>
      <c r="C395" s="15" t="s">
        <v>123</v>
      </c>
      <c r="D395" s="16">
        <v>5</v>
      </c>
      <c r="E395" s="17">
        <v>39.99</v>
      </c>
    </row>
    <row r="396" spans="1:5" x14ac:dyDescent="0.35">
      <c r="A396" s="13">
        <v>42552</v>
      </c>
      <c r="B396" s="14">
        <v>2723245</v>
      </c>
      <c r="C396" s="15" t="s">
        <v>124</v>
      </c>
      <c r="D396" s="16">
        <v>13</v>
      </c>
      <c r="E396" s="17">
        <v>18.989999999999998</v>
      </c>
    </row>
    <row r="397" spans="1:5" x14ac:dyDescent="0.35">
      <c r="A397" s="13">
        <v>42573</v>
      </c>
      <c r="B397" s="14">
        <v>9536304</v>
      </c>
      <c r="C397" s="15" t="s">
        <v>125</v>
      </c>
      <c r="D397" s="16">
        <v>5</v>
      </c>
      <c r="E397" s="17">
        <v>75.95</v>
      </c>
    </row>
    <row r="398" spans="1:5" x14ac:dyDescent="0.35">
      <c r="A398" s="13">
        <v>42574</v>
      </c>
      <c r="B398" s="14">
        <v>6764654</v>
      </c>
      <c r="C398" s="15" t="s">
        <v>130</v>
      </c>
      <c r="D398" s="16">
        <v>17</v>
      </c>
      <c r="E398" s="17">
        <v>18.920000000000002</v>
      </c>
    </row>
    <row r="399" spans="1:5" x14ac:dyDescent="0.35">
      <c r="A399" s="13">
        <v>42569</v>
      </c>
      <c r="B399" s="14">
        <v>11081132</v>
      </c>
      <c r="C399" s="15" t="s">
        <v>128</v>
      </c>
      <c r="D399" s="16">
        <v>11</v>
      </c>
      <c r="E399" s="17">
        <v>35.99</v>
      </c>
    </row>
    <row r="400" spans="1:5" x14ac:dyDescent="0.35">
      <c r="A400" s="13">
        <v>42560</v>
      </c>
      <c r="B400" s="14">
        <v>4119248</v>
      </c>
      <c r="C400" s="15" t="s">
        <v>129</v>
      </c>
      <c r="D400" s="16">
        <v>9</v>
      </c>
      <c r="E400" s="17">
        <v>18.920000000000002</v>
      </c>
    </row>
    <row r="401" spans="1:5" x14ac:dyDescent="0.35">
      <c r="A401" s="13">
        <v>42567</v>
      </c>
      <c r="B401" s="14">
        <v>7748724</v>
      </c>
      <c r="C401" s="15" t="s">
        <v>123</v>
      </c>
      <c r="D401" s="16">
        <v>1</v>
      </c>
      <c r="E401" s="17">
        <v>88.5</v>
      </c>
    </row>
    <row r="402" spans="1:5" x14ac:dyDescent="0.35">
      <c r="A402" s="13">
        <v>42580</v>
      </c>
      <c r="B402" s="14">
        <v>8343445</v>
      </c>
      <c r="C402" s="15" t="s">
        <v>123</v>
      </c>
      <c r="D402" s="16">
        <v>13</v>
      </c>
      <c r="E402" s="17">
        <v>68.2</v>
      </c>
    </row>
    <row r="403" spans="1:5" x14ac:dyDescent="0.35">
      <c r="A403" s="13">
        <v>42554</v>
      </c>
      <c r="B403" s="14">
        <v>8137906</v>
      </c>
      <c r="C403" s="15" t="s">
        <v>130</v>
      </c>
      <c r="D403" s="16">
        <v>15</v>
      </c>
      <c r="E403" s="17">
        <v>68.2</v>
      </c>
    </row>
    <row r="404" spans="1:5" x14ac:dyDescent="0.35">
      <c r="A404" s="13">
        <v>42572</v>
      </c>
      <c r="B404" s="14">
        <v>4190593</v>
      </c>
      <c r="C404" s="15" t="s">
        <v>125</v>
      </c>
      <c r="D404" s="16">
        <v>7</v>
      </c>
      <c r="E404" s="17">
        <v>16.940000000000001</v>
      </c>
    </row>
    <row r="405" spans="1:5" x14ac:dyDescent="0.35">
      <c r="A405" s="13">
        <v>42556</v>
      </c>
      <c r="B405" s="14">
        <v>9000676</v>
      </c>
      <c r="C405" s="15" t="s">
        <v>123</v>
      </c>
      <c r="D405" s="16">
        <v>11</v>
      </c>
      <c r="E405" s="17">
        <v>35.99</v>
      </c>
    </row>
    <row r="406" spans="1:5" x14ac:dyDescent="0.35">
      <c r="A406" s="13">
        <v>42569</v>
      </c>
      <c r="B406" s="14">
        <v>10994563</v>
      </c>
      <c r="C406" s="15" t="s">
        <v>128</v>
      </c>
      <c r="D406" s="16">
        <v>11</v>
      </c>
      <c r="E406" s="17">
        <v>68.2</v>
      </c>
    </row>
    <row r="407" spans="1:5" x14ac:dyDescent="0.35">
      <c r="A407" s="13">
        <v>42565</v>
      </c>
      <c r="B407" s="14">
        <v>10944189</v>
      </c>
      <c r="C407" s="15" t="s">
        <v>127</v>
      </c>
      <c r="D407" s="16">
        <v>15</v>
      </c>
      <c r="E407" s="17">
        <v>75.95</v>
      </c>
    </row>
    <row r="408" spans="1:5" ht="16" thickBot="1" x14ac:dyDescent="0.4">
      <c r="A408" s="23">
        <v>42562</v>
      </c>
      <c r="B408" s="24">
        <v>9674054</v>
      </c>
      <c r="C408" s="25" t="s">
        <v>124</v>
      </c>
      <c r="D408" s="26">
        <v>5</v>
      </c>
      <c r="E408" s="27">
        <v>68.2</v>
      </c>
    </row>
  </sheetData>
  <mergeCells count="4">
    <mergeCell ref="C3:E3"/>
    <mergeCell ref="C4:E4"/>
    <mergeCell ref="C5:E5"/>
    <mergeCell ref="C6:E6"/>
  </mergeCells>
  <pageMargins left="0.75" right="0.75" top="1" bottom="1" header="0.5" footer="0.5"/>
  <pageSetup orientation="portrait" horizontalDpi="4294967292" verticalDpi="4294967292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0131D3-4362-49FF-89F9-F7744CDCE444}">
  <dimension ref="A1:H22"/>
  <sheetViews>
    <sheetView workbookViewId="0">
      <selection activeCell="B22" sqref="B22"/>
    </sheetView>
  </sheetViews>
  <sheetFormatPr defaultRowHeight="15.5" x14ac:dyDescent="0.35"/>
  <cols>
    <col min="1" max="1" width="18.9140625" customWidth="1"/>
    <col min="2" max="2" width="10.33203125" bestFit="1" customWidth="1"/>
    <col min="3" max="3" width="11.6640625" bestFit="1" customWidth="1"/>
    <col min="5" max="5" width="11.25" bestFit="1" customWidth="1"/>
    <col min="8" max="8" width="13.08203125" bestFit="1" customWidth="1"/>
  </cols>
  <sheetData>
    <row r="1" spans="1:8" ht="23.5" x14ac:dyDescent="0.55000000000000004">
      <c r="A1" s="91" t="s">
        <v>628</v>
      </c>
      <c r="B1" s="91"/>
      <c r="C1" s="91"/>
      <c r="D1" s="91"/>
      <c r="E1" s="91"/>
      <c r="F1" s="91"/>
      <c r="G1" s="91"/>
      <c r="H1" s="91"/>
    </row>
    <row r="3" spans="1:8" x14ac:dyDescent="0.35">
      <c r="A3" s="80" t="s">
        <v>617</v>
      </c>
      <c r="B3" s="80" t="s">
        <v>618</v>
      </c>
      <c r="C3" s="80" t="s">
        <v>619</v>
      </c>
      <c r="D3" s="80" t="s">
        <v>620</v>
      </c>
      <c r="E3" s="80" t="s">
        <v>621</v>
      </c>
      <c r="F3" s="80" t="s">
        <v>634</v>
      </c>
      <c r="G3" s="80" t="s">
        <v>622</v>
      </c>
      <c r="H3" s="80" t="s">
        <v>623</v>
      </c>
    </row>
    <row r="4" spans="1:8" x14ac:dyDescent="0.35">
      <c r="A4" s="81">
        <v>44197</v>
      </c>
      <c r="B4" t="s">
        <v>624</v>
      </c>
      <c r="C4" t="s">
        <v>633</v>
      </c>
      <c r="D4">
        <v>100</v>
      </c>
      <c r="E4">
        <v>5</v>
      </c>
      <c r="F4">
        <f>D4*E4</f>
        <v>500</v>
      </c>
      <c r="G4">
        <v>0.45</v>
      </c>
      <c r="H4">
        <f>F4*(1+G4)</f>
        <v>725</v>
      </c>
    </row>
    <row r="5" spans="1:8" x14ac:dyDescent="0.35">
      <c r="A5" s="81">
        <v>43929</v>
      </c>
      <c r="B5" t="s">
        <v>625</v>
      </c>
      <c r="C5" t="s">
        <v>632</v>
      </c>
      <c r="D5">
        <v>800</v>
      </c>
      <c r="E5">
        <v>4</v>
      </c>
      <c r="F5">
        <f t="shared" ref="F5:F8" si="0">D5*E5</f>
        <v>3200</v>
      </c>
      <c r="G5">
        <v>0.3</v>
      </c>
      <c r="H5">
        <f t="shared" ref="H5:H8" si="1">F5*(1+G5)</f>
        <v>4160</v>
      </c>
    </row>
    <row r="6" spans="1:8" x14ac:dyDescent="0.35">
      <c r="A6" s="81">
        <v>44044</v>
      </c>
      <c r="B6" t="s">
        <v>626</v>
      </c>
      <c r="C6" t="s">
        <v>631</v>
      </c>
      <c r="D6">
        <v>600</v>
      </c>
      <c r="E6">
        <v>3</v>
      </c>
      <c r="F6">
        <f t="shared" si="0"/>
        <v>1800</v>
      </c>
      <c r="G6">
        <v>0.4</v>
      </c>
      <c r="H6">
        <f t="shared" si="1"/>
        <v>2520</v>
      </c>
    </row>
    <row r="7" spans="1:8" x14ac:dyDescent="0.35">
      <c r="A7" s="81">
        <v>43344</v>
      </c>
      <c r="B7" t="s">
        <v>627</v>
      </c>
      <c r="C7" t="s">
        <v>630</v>
      </c>
      <c r="D7">
        <v>600</v>
      </c>
      <c r="E7">
        <v>6</v>
      </c>
      <c r="F7">
        <f t="shared" si="0"/>
        <v>3600</v>
      </c>
      <c r="G7">
        <v>0.25</v>
      </c>
      <c r="H7">
        <f t="shared" si="1"/>
        <v>4500</v>
      </c>
    </row>
    <row r="8" spans="1:8" x14ac:dyDescent="0.35">
      <c r="A8" s="81">
        <v>44378</v>
      </c>
      <c r="B8" t="s">
        <v>624</v>
      </c>
      <c r="C8" t="s">
        <v>629</v>
      </c>
      <c r="D8">
        <v>800</v>
      </c>
      <c r="E8">
        <v>15</v>
      </c>
      <c r="F8">
        <f t="shared" si="0"/>
        <v>12000</v>
      </c>
      <c r="G8">
        <v>0.15</v>
      </c>
      <c r="H8">
        <f t="shared" si="1"/>
        <v>13799.999999999998</v>
      </c>
    </row>
    <row r="15" spans="1:8" x14ac:dyDescent="0.35">
      <c r="A15" t="s">
        <v>639</v>
      </c>
      <c r="B15">
        <v>4</v>
      </c>
    </row>
    <row r="16" spans="1:8" x14ac:dyDescent="0.35">
      <c r="A16" t="s">
        <v>636</v>
      </c>
      <c r="B16" s="82">
        <v>50000</v>
      </c>
    </row>
    <row r="17" spans="1:2" x14ac:dyDescent="0.35">
      <c r="A17" t="s">
        <v>638</v>
      </c>
      <c r="B17" s="83">
        <v>4.9000000000000002E-2</v>
      </c>
    </row>
    <row r="18" spans="1:2" x14ac:dyDescent="0.35">
      <c r="A18" t="s">
        <v>637</v>
      </c>
      <c r="B18">
        <v>4000</v>
      </c>
    </row>
    <row r="19" spans="1:2" x14ac:dyDescent="0.35">
      <c r="A19" t="s">
        <v>640</v>
      </c>
      <c r="B19">
        <v>7.2499999999999995E-2</v>
      </c>
    </row>
    <row r="21" spans="1:2" x14ac:dyDescent="0.35">
      <c r="A21" s="84" t="s">
        <v>641</v>
      </c>
      <c r="B21" s="84"/>
    </row>
    <row r="22" spans="1:2" x14ac:dyDescent="0.35">
      <c r="A22" s="84" t="s">
        <v>642</v>
      </c>
    </row>
  </sheetData>
  <mergeCells count="1">
    <mergeCell ref="A1:H1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A0F281-8ADF-4436-8E0C-6CF34AEBAF31}">
  <dimension ref="A1"/>
  <sheetViews>
    <sheetView workbookViewId="0">
      <selection activeCell="G14" sqref="G14"/>
    </sheetView>
  </sheetViews>
  <sheetFormatPr defaultRowHeight="15.5" x14ac:dyDescent="0.3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8F8409-A80C-4D76-AA59-2BAE2845D2FE}">
  <dimension ref="A7:G15"/>
  <sheetViews>
    <sheetView workbookViewId="0">
      <selection activeCell="A9" sqref="A9:A14"/>
    </sheetView>
  </sheetViews>
  <sheetFormatPr defaultColWidth="8.25" defaultRowHeight="15.5" x14ac:dyDescent="0.35"/>
  <cols>
    <col min="1" max="1" width="11.58203125" style="28" customWidth="1"/>
    <col min="2" max="7" width="17.5" style="28" customWidth="1"/>
    <col min="8" max="8" width="14.08203125" style="28" customWidth="1"/>
    <col min="9" max="16384" width="8.25" style="28"/>
  </cols>
  <sheetData>
    <row r="7" spans="1:7" ht="16" thickBot="1" x14ac:dyDescent="0.4"/>
    <row r="8" spans="1:7" ht="32" thickTop="1" thickBot="1" x14ac:dyDescent="0.4">
      <c r="A8" s="29" t="s">
        <v>131</v>
      </c>
      <c r="B8" s="30" t="s">
        <v>132</v>
      </c>
      <c r="C8" s="31" t="s">
        <v>133</v>
      </c>
      <c r="D8" s="32" t="s">
        <v>134</v>
      </c>
      <c r="E8" s="31" t="s">
        <v>135</v>
      </c>
      <c r="F8" s="33" t="s">
        <v>136</v>
      </c>
      <c r="G8" s="34" t="s">
        <v>137</v>
      </c>
    </row>
    <row r="9" spans="1:7" ht="16" thickTop="1" x14ac:dyDescent="0.35">
      <c r="A9" s="35" t="s">
        <v>138</v>
      </c>
      <c r="B9" s="36">
        <f>$E9*$D9*365</f>
        <v>2171750</v>
      </c>
      <c r="C9" s="37">
        <v>100</v>
      </c>
      <c r="D9" s="38">
        <v>70</v>
      </c>
      <c r="E9" s="39">
        <v>85</v>
      </c>
      <c r="F9" s="39">
        <f>D9*E9</f>
        <v>5950</v>
      </c>
      <c r="G9" s="39">
        <f>F9*365</f>
        <v>2171750</v>
      </c>
    </row>
    <row r="10" spans="1:7" x14ac:dyDescent="0.35">
      <c r="A10" s="40" t="s">
        <v>139</v>
      </c>
      <c r="B10" s="41">
        <f t="shared" ref="B10:B14" si="0">$E10*$D10*365</f>
        <v>3011250</v>
      </c>
      <c r="C10" s="42">
        <v>120</v>
      </c>
      <c r="D10" s="43">
        <v>75</v>
      </c>
      <c r="E10" s="44">
        <v>110</v>
      </c>
      <c r="F10" s="44">
        <f t="shared" ref="F10:F14" si="1">D10*E10</f>
        <v>8250</v>
      </c>
      <c r="G10" s="44">
        <v>3011250</v>
      </c>
    </row>
    <row r="11" spans="1:7" x14ac:dyDescent="0.35">
      <c r="A11" s="40" t="s">
        <v>140</v>
      </c>
      <c r="B11" s="41">
        <f t="shared" si="0"/>
        <v>3212000</v>
      </c>
      <c r="C11" s="42">
        <v>95</v>
      </c>
      <c r="D11" s="43">
        <v>80</v>
      </c>
      <c r="E11" s="44">
        <v>110</v>
      </c>
      <c r="F11" s="44">
        <f t="shared" si="1"/>
        <v>8800</v>
      </c>
      <c r="G11" s="44">
        <v>3212000</v>
      </c>
    </row>
    <row r="12" spans="1:7" x14ac:dyDescent="0.35">
      <c r="A12" s="40" t="s">
        <v>141</v>
      </c>
      <c r="B12" s="41">
        <f t="shared" si="0"/>
        <v>5489600</v>
      </c>
      <c r="C12" s="42">
        <v>105</v>
      </c>
      <c r="D12" s="43">
        <v>94</v>
      </c>
      <c r="E12" s="44">
        <v>160</v>
      </c>
      <c r="F12" s="44">
        <f t="shared" si="1"/>
        <v>15040</v>
      </c>
      <c r="G12" s="44">
        <v>5489600</v>
      </c>
    </row>
    <row r="13" spans="1:7" x14ac:dyDescent="0.35">
      <c r="A13" s="40" t="s">
        <v>142</v>
      </c>
      <c r="B13" s="41">
        <f t="shared" si="0"/>
        <v>6588250</v>
      </c>
      <c r="C13" s="42">
        <v>110</v>
      </c>
      <c r="D13" s="43">
        <v>95</v>
      </c>
      <c r="E13" s="44">
        <v>190</v>
      </c>
      <c r="F13" s="44">
        <f t="shared" si="1"/>
        <v>18050</v>
      </c>
      <c r="G13" s="44">
        <v>6588250</v>
      </c>
    </row>
    <row r="14" spans="1:7" ht="16" thickBot="1" x14ac:dyDescent="0.4">
      <c r="A14" s="45" t="s">
        <v>143</v>
      </c>
      <c r="B14" s="46">
        <f t="shared" si="0"/>
        <v>8431500</v>
      </c>
      <c r="C14" s="47">
        <v>113</v>
      </c>
      <c r="D14" s="48">
        <v>110</v>
      </c>
      <c r="E14" s="49">
        <v>210</v>
      </c>
      <c r="F14" s="49">
        <f t="shared" si="1"/>
        <v>23100</v>
      </c>
      <c r="G14" s="49">
        <v>8431500</v>
      </c>
    </row>
    <row r="15" spans="1:7" ht="16" thickTop="1" x14ac:dyDescent="0.35"/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27B6A1-18AD-40C2-813F-A76E60FD7580}">
  <dimension ref="A1:I32"/>
  <sheetViews>
    <sheetView topLeftCell="A2" zoomScaleNormal="100" workbookViewId="0">
      <selection activeCell="L30" sqref="L30"/>
    </sheetView>
  </sheetViews>
  <sheetFormatPr defaultColWidth="8.25" defaultRowHeight="18.5" x14ac:dyDescent="0.45"/>
  <cols>
    <col min="1" max="1" width="18.75" style="53" customWidth="1"/>
    <col min="2" max="2" width="15.83203125" style="53" customWidth="1"/>
    <col min="3" max="3" width="20.83203125" style="53" customWidth="1"/>
    <col min="4" max="4" width="15.83203125" style="53" customWidth="1"/>
    <col min="5" max="5" width="11.6640625" style="53" customWidth="1"/>
    <col min="6" max="6" width="8.25" style="53"/>
    <col min="7" max="7" width="12.5" style="53" bestFit="1" customWidth="1"/>
    <col min="8" max="8" width="19.75" style="53" bestFit="1" customWidth="1"/>
    <col min="9" max="16384" width="8.25" style="53"/>
  </cols>
  <sheetData>
    <row r="1" spans="1:9" ht="66" customHeight="1" x14ac:dyDescent="0.45"/>
    <row r="2" spans="1:9" ht="18" customHeight="1" x14ac:dyDescent="0.45"/>
    <row r="3" spans="1:9" x14ac:dyDescent="0.45">
      <c r="A3" s="54" t="s">
        <v>146</v>
      </c>
      <c r="B3" s="54"/>
      <c r="C3" s="54"/>
      <c r="D3" s="54"/>
      <c r="E3" s="54"/>
    </row>
    <row r="4" spans="1:9" x14ac:dyDescent="0.45">
      <c r="A4" s="53" t="s">
        <v>106</v>
      </c>
      <c r="B4" s="53" t="s">
        <v>147</v>
      </c>
      <c r="C4" s="53" t="s">
        <v>148</v>
      </c>
      <c r="D4" s="53" t="s">
        <v>149</v>
      </c>
      <c r="E4" s="53" t="s">
        <v>150</v>
      </c>
    </row>
    <row r="5" spans="1:9" x14ac:dyDescent="0.45">
      <c r="A5" s="55" t="s">
        <v>151</v>
      </c>
      <c r="B5" s="55">
        <v>1509.7</v>
      </c>
      <c r="C5" s="56">
        <v>0.1</v>
      </c>
      <c r="D5" s="57">
        <f t="shared" ref="D5:D29" si="0">B5*C5</f>
        <v>150.97</v>
      </c>
      <c r="E5" s="58">
        <v>9</v>
      </c>
    </row>
    <row r="6" spans="1:9" x14ac:dyDescent="0.45">
      <c r="A6" s="55" t="s">
        <v>152</v>
      </c>
      <c r="B6" s="55">
        <v>1612.8</v>
      </c>
      <c r="C6" s="56">
        <v>0.1</v>
      </c>
      <c r="D6" s="57">
        <f t="shared" si="0"/>
        <v>161.28</v>
      </c>
      <c r="E6" s="58">
        <v>13</v>
      </c>
      <c r="G6" s="50" t="s">
        <v>144</v>
      </c>
      <c r="H6" t="s">
        <v>176</v>
      </c>
      <c r="I6"/>
    </row>
    <row r="7" spans="1:9" x14ac:dyDescent="0.45">
      <c r="A7" s="55" t="s">
        <v>153</v>
      </c>
      <c r="B7" s="55">
        <v>1482.3</v>
      </c>
      <c r="C7" s="56">
        <v>0.05</v>
      </c>
      <c r="D7" s="57">
        <f t="shared" si="0"/>
        <v>74.114999999999995</v>
      </c>
      <c r="E7" s="58">
        <v>8</v>
      </c>
      <c r="G7" s="51" t="s">
        <v>151</v>
      </c>
      <c r="H7" s="52">
        <v>1509.7</v>
      </c>
      <c r="I7"/>
    </row>
    <row r="8" spans="1:9" x14ac:dyDescent="0.45">
      <c r="A8" s="55" t="s">
        <v>154</v>
      </c>
      <c r="B8" s="55">
        <v>1944.4</v>
      </c>
      <c r="C8" s="56">
        <v>0.1</v>
      </c>
      <c r="D8" s="57">
        <f t="shared" si="0"/>
        <v>194.44000000000003</v>
      </c>
      <c r="E8" s="58">
        <v>23</v>
      </c>
      <c r="G8" s="51" t="s">
        <v>152</v>
      </c>
      <c r="H8" s="52">
        <v>1612.8</v>
      </c>
      <c r="I8"/>
    </row>
    <row r="9" spans="1:9" x14ac:dyDescent="0.45">
      <c r="A9" s="55" t="s">
        <v>155</v>
      </c>
      <c r="B9" s="55">
        <v>1610.6</v>
      </c>
      <c r="C9" s="56">
        <v>0.1</v>
      </c>
      <c r="D9" s="57">
        <f t="shared" si="0"/>
        <v>161.06</v>
      </c>
      <c r="E9" s="58">
        <v>12</v>
      </c>
      <c r="G9" s="51" t="s">
        <v>153</v>
      </c>
      <c r="H9" s="52">
        <v>1482.3</v>
      </c>
      <c r="I9"/>
    </row>
    <row r="10" spans="1:9" x14ac:dyDescent="0.45">
      <c r="A10" s="55" t="s">
        <v>156</v>
      </c>
      <c r="B10" s="55">
        <v>1842.6</v>
      </c>
      <c r="C10" s="56">
        <v>0.1</v>
      </c>
      <c r="D10" s="57">
        <f t="shared" si="0"/>
        <v>184.26</v>
      </c>
      <c r="E10" s="58">
        <v>21</v>
      </c>
      <c r="G10" s="51" t="s">
        <v>154</v>
      </c>
      <c r="H10" s="52">
        <v>1944.4</v>
      </c>
      <c r="I10"/>
    </row>
    <row r="11" spans="1:9" x14ac:dyDescent="0.45">
      <c r="A11" s="55" t="s">
        <v>157</v>
      </c>
      <c r="B11" s="55">
        <v>1154</v>
      </c>
      <c r="C11" s="56">
        <v>0.05</v>
      </c>
      <c r="D11" s="57">
        <f t="shared" si="0"/>
        <v>57.7</v>
      </c>
      <c r="E11" s="58">
        <v>2</v>
      </c>
      <c r="G11" s="51" t="s">
        <v>155</v>
      </c>
      <c r="H11" s="52">
        <v>1610.6</v>
      </c>
      <c r="I11"/>
    </row>
    <row r="12" spans="1:9" x14ac:dyDescent="0.45">
      <c r="A12" s="55" t="s">
        <v>158</v>
      </c>
      <c r="B12" s="55">
        <v>1115.3</v>
      </c>
      <c r="C12" s="56">
        <v>0.05</v>
      </c>
      <c r="D12" s="57">
        <f t="shared" si="0"/>
        <v>55.765000000000001</v>
      </c>
      <c r="E12" s="58">
        <v>1</v>
      </c>
      <c r="G12" s="51" t="s">
        <v>156</v>
      </c>
      <c r="H12" s="52">
        <v>1842.6</v>
      </c>
      <c r="I12"/>
    </row>
    <row r="13" spans="1:9" x14ac:dyDescent="0.45">
      <c r="A13" s="55" t="s">
        <v>159</v>
      </c>
      <c r="B13" s="55">
        <v>1378.8</v>
      </c>
      <c r="C13" s="56">
        <v>0.05</v>
      </c>
      <c r="D13" s="57">
        <f t="shared" si="0"/>
        <v>68.94</v>
      </c>
      <c r="E13" s="58">
        <v>5</v>
      </c>
      <c r="G13" s="51" t="s">
        <v>157</v>
      </c>
      <c r="H13" s="52">
        <v>1154</v>
      </c>
      <c r="I13"/>
    </row>
    <row r="14" spans="1:9" x14ac:dyDescent="0.45">
      <c r="A14" s="55" t="s">
        <v>160</v>
      </c>
      <c r="B14" s="55">
        <v>1739.9</v>
      </c>
      <c r="C14" s="56">
        <v>0.1</v>
      </c>
      <c r="D14" s="57">
        <f t="shared" si="0"/>
        <v>173.99</v>
      </c>
      <c r="E14" s="58">
        <v>16</v>
      </c>
      <c r="G14" s="51" t="s">
        <v>158</v>
      </c>
      <c r="H14" s="52">
        <v>1115.3</v>
      </c>
      <c r="I14"/>
    </row>
    <row r="15" spans="1:9" x14ac:dyDescent="0.45">
      <c r="A15" s="55" t="s">
        <v>161</v>
      </c>
      <c r="B15" s="55">
        <v>1678.1</v>
      </c>
      <c r="C15" s="56">
        <v>0.1</v>
      </c>
      <c r="D15" s="57">
        <f t="shared" si="0"/>
        <v>167.81</v>
      </c>
      <c r="E15" s="58">
        <v>14</v>
      </c>
      <c r="G15" s="51" t="s">
        <v>159</v>
      </c>
      <c r="H15" s="52">
        <v>1378.8</v>
      </c>
      <c r="I15"/>
    </row>
    <row r="16" spans="1:9" x14ac:dyDescent="0.45">
      <c r="A16" s="55" t="s">
        <v>162</v>
      </c>
      <c r="B16" s="55">
        <v>1734.9</v>
      </c>
      <c r="C16" s="56">
        <v>0.1</v>
      </c>
      <c r="D16" s="57">
        <f t="shared" si="0"/>
        <v>173.49</v>
      </c>
      <c r="E16" s="58">
        <v>15</v>
      </c>
      <c r="G16" s="51" t="s">
        <v>160</v>
      </c>
      <c r="H16" s="52">
        <v>1739.9</v>
      </c>
      <c r="I16"/>
    </row>
    <row r="17" spans="1:9" x14ac:dyDescent="0.45">
      <c r="A17" s="55" t="s">
        <v>163</v>
      </c>
      <c r="B17" s="55">
        <v>1278.0999999999999</v>
      </c>
      <c r="C17" s="56">
        <v>0.05</v>
      </c>
      <c r="D17" s="57">
        <f t="shared" si="0"/>
        <v>63.905000000000001</v>
      </c>
      <c r="E17" s="58">
        <v>4</v>
      </c>
      <c r="G17" s="51" t="s">
        <v>161</v>
      </c>
      <c r="H17" s="52">
        <v>1678.1</v>
      </c>
      <c r="I17"/>
    </row>
    <row r="18" spans="1:9" x14ac:dyDescent="0.45">
      <c r="A18" s="55" t="s">
        <v>164</v>
      </c>
      <c r="B18" s="55">
        <v>1441.7</v>
      </c>
      <c r="C18" s="56">
        <v>0.05</v>
      </c>
      <c r="D18" s="57">
        <f t="shared" si="0"/>
        <v>72.085000000000008</v>
      </c>
      <c r="E18" s="58">
        <v>6</v>
      </c>
      <c r="G18" s="51" t="s">
        <v>162</v>
      </c>
      <c r="H18" s="52">
        <v>1734.9</v>
      </c>
      <c r="I18"/>
    </row>
    <row r="19" spans="1:9" x14ac:dyDescent="0.45">
      <c r="A19" s="55" t="s">
        <v>165</v>
      </c>
      <c r="B19" s="55">
        <v>1232.4000000000001</v>
      </c>
      <c r="C19" s="56">
        <v>0.05</v>
      </c>
      <c r="D19" s="57">
        <f t="shared" si="0"/>
        <v>61.620000000000005</v>
      </c>
      <c r="E19" s="58">
        <v>3</v>
      </c>
      <c r="G19" s="51" t="s">
        <v>163</v>
      </c>
      <c r="H19" s="52">
        <v>1278.0999999999999</v>
      </c>
      <c r="I19"/>
    </row>
    <row r="20" spans="1:9" x14ac:dyDescent="0.45">
      <c r="A20" s="55" t="s">
        <v>166</v>
      </c>
      <c r="B20" s="55">
        <v>1839.6100000000001</v>
      </c>
      <c r="C20" s="56">
        <v>0.1</v>
      </c>
      <c r="D20" s="57">
        <f t="shared" si="0"/>
        <v>183.96100000000001</v>
      </c>
      <c r="E20" s="58">
        <v>19</v>
      </c>
      <c r="G20" s="51" t="s">
        <v>164</v>
      </c>
      <c r="H20" s="52">
        <v>1441.7</v>
      </c>
      <c r="I20"/>
    </row>
    <row r="21" spans="1:9" x14ac:dyDescent="0.45">
      <c r="A21" s="55" t="s">
        <v>167</v>
      </c>
      <c r="B21" s="55">
        <v>1812.8</v>
      </c>
      <c r="C21" s="56">
        <v>0.1</v>
      </c>
      <c r="D21" s="57">
        <f t="shared" si="0"/>
        <v>181.28</v>
      </c>
      <c r="E21" s="58">
        <v>18</v>
      </c>
      <c r="G21" s="51" t="s">
        <v>165</v>
      </c>
      <c r="H21" s="52">
        <v>1232.4000000000001</v>
      </c>
      <c r="I21"/>
    </row>
    <row r="22" spans="1:9" x14ac:dyDescent="0.45">
      <c r="A22" s="55" t="s">
        <v>168</v>
      </c>
      <c r="B22" s="55">
        <v>1582.3</v>
      </c>
      <c r="C22" s="56">
        <v>0.1</v>
      </c>
      <c r="D22" s="57">
        <f t="shared" si="0"/>
        <v>158.23000000000002</v>
      </c>
      <c r="E22" s="58">
        <v>11</v>
      </c>
      <c r="G22" s="51" t="s">
        <v>166</v>
      </c>
      <c r="H22" s="52">
        <v>1839.6100000000001</v>
      </c>
      <c r="I22"/>
    </row>
    <row r="23" spans="1:9" x14ac:dyDescent="0.45">
      <c r="A23" s="55" t="s">
        <v>169</v>
      </c>
      <c r="B23" s="55">
        <v>2094.4</v>
      </c>
      <c r="C23" s="56">
        <v>0.05</v>
      </c>
      <c r="D23" s="57">
        <f t="shared" si="0"/>
        <v>104.72000000000001</v>
      </c>
      <c r="E23" s="58">
        <v>24</v>
      </c>
      <c r="G23" s="51" t="s">
        <v>167</v>
      </c>
      <c r="H23" s="52">
        <v>1812.8</v>
      </c>
      <c r="I23"/>
    </row>
    <row r="24" spans="1:9" x14ac:dyDescent="0.45">
      <c r="A24" s="55" t="s">
        <v>170</v>
      </c>
      <c r="B24" s="55">
        <v>1840.6</v>
      </c>
      <c r="C24" s="56">
        <v>0.1</v>
      </c>
      <c r="D24" s="57">
        <f t="shared" si="0"/>
        <v>184.06</v>
      </c>
      <c r="E24" s="58">
        <v>20</v>
      </c>
      <c r="G24" s="51" t="s">
        <v>168</v>
      </c>
      <c r="H24" s="52">
        <v>1582.3</v>
      </c>
    </row>
    <row r="25" spans="1:9" x14ac:dyDescent="0.45">
      <c r="A25" s="55" t="s">
        <v>171</v>
      </c>
      <c r="B25" s="55">
        <v>2245.6</v>
      </c>
      <c r="C25" s="56">
        <v>0.1</v>
      </c>
      <c r="D25" s="57">
        <f t="shared" si="0"/>
        <v>224.56</v>
      </c>
      <c r="E25" s="58">
        <v>25</v>
      </c>
      <c r="G25" s="51" t="s">
        <v>169</v>
      </c>
      <c r="H25" s="52">
        <v>2094.4</v>
      </c>
    </row>
    <row r="26" spans="1:9" x14ac:dyDescent="0.45">
      <c r="A26" s="55" t="s">
        <v>172</v>
      </c>
      <c r="B26" s="55">
        <v>1453</v>
      </c>
      <c r="C26" s="56">
        <v>0.1</v>
      </c>
      <c r="D26" s="57">
        <f t="shared" si="0"/>
        <v>145.30000000000001</v>
      </c>
      <c r="E26" s="58">
        <v>7</v>
      </c>
      <c r="G26" s="51" t="s">
        <v>170</v>
      </c>
      <c r="H26" s="52">
        <v>1840.6</v>
      </c>
    </row>
    <row r="27" spans="1:9" x14ac:dyDescent="0.45">
      <c r="A27" s="55" t="s">
        <v>173</v>
      </c>
      <c r="B27" s="55">
        <v>1514.3</v>
      </c>
      <c r="C27" s="56">
        <v>0.05</v>
      </c>
      <c r="D27" s="57">
        <f t="shared" si="0"/>
        <v>75.715000000000003</v>
      </c>
      <c r="E27" s="58">
        <v>10</v>
      </c>
      <c r="G27" s="51" t="s">
        <v>171</v>
      </c>
      <c r="H27" s="52">
        <v>2245.6</v>
      </c>
    </row>
    <row r="28" spans="1:9" x14ac:dyDescent="0.45">
      <c r="A28" s="55" t="s">
        <v>174</v>
      </c>
      <c r="B28" s="55">
        <v>1779.8</v>
      </c>
      <c r="C28" s="56">
        <v>0.05</v>
      </c>
      <c r="D28" s="57">
        <f t="shared" si="0"/>
        <v>88.990000000000009</v>
      </c>
      <c r="E28" s="58">
        <v>17</v>
      </c>
      <c r="G28" s="51" t="s">
        <v>172</v>
      </c>
      <c r="H28" s="52">
        <v>1453</v>
      </c>
    </row>
    <row r="29" spans="1:9" x14ac:dyDescent="0.45">
      <c r="A29" s="55" t="s">
        <v>175</v>
      </c>
      <c r="B29" s="55">
        <v>1939.9</v>
      </c>
      <c r="C29" s="56">
        <v>0.05</v>
      </c>
      <c r="D29" s="57">
        <f t="shared" si="0"/>
        <v>96.995000000000005</v>
      </c>
      <c r="E29" s="58">
        <v>22</v>
      </c>
      <c r="G29" s="51" t="s">
        <v>173</v>
      </c>
      <c r="H29" s="52">
        <v>1514.3</v>
      </c>
    </row>
    <row r="30" spans="1:9" x14ac:dyDescent="0.45">
      <c r="G30" s="51" t="s">
        <v>174</v>
      </c>
      <c r="H30" s="52">
        <v>1779.8</v>
      </c>
    </row>
    <row r="31" spans="1:9" x14ac:dyDescent="0.45">
      <c r="G31" s="51" t="s">
        <v>175</v>
      </c>
      <c r="H31" s="52">
        <v>1939.9</v>
      </c>
    </row>
    <row r="32" spans="1:9" x14ac:dyDescent="0.45">
      <c r="G32" s="51" t="s">
        <v>145</v>
      </c>
      <c r="H32" s="52">
        <v>40857.910000000011</v>
      </c>
    </row>
  </sheetData>
  <pageMargins left="0.7" right="0.7" top="0.75" bottom="0.75" header="0.3" footer="0.3"/>
  <pageSetup orientation="portrait" horizontalDpi="1200" verticalDpi="1200" r:id="rId2"/>
  <drawing r:id="rId3"/>
  <tableParts count="1">
    <tablePart r:id="rId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G 4 E A A B Q S w M E F A A C A A g A G W f e U g I M S V e j A A A A 9 Q A A A B I A H A B D b 2 5 m a W c v U G F j a 2 F n Z S 5 4 b W w g o h g A K K A U A A A A A A A A A A A A A A A A A A A A A A A A A A A A h Y 8 x D o I w G I W v Q r r T l u K g 5 K c M r p K Y E I 1 r U y o 0 Q j G 0 W O 7 m 4 J G 8 g h h F 3 R z f 9 7 7 h v f v 1 B t n Y N s F F 9 V Z 3 J k U R p i h Q R n a l N l W K B n c M l y j j s B X y J C o V T L K x y W j L F N X O n R N C v P f Y x 7 j r K 8 I o j c g h 3 x S y V q 1 A H 1 n / l 0 N t r B N G K s R h / x r D G V 7 F e M E Y p k B m B r k 2 3 5 5 N c 5 / t D 4 T 1 0 L i h V 1 y Z c F c A m S O Q 9 w X + A F B L A w Q U A A I A C A A Z Z 9 5 S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G W f e U g y Q 4 A N p A Q A A 1 g Q A A B M A H A B G b 3 J t d W x h c y 9 T Z W N 0 a W 9 u M S 5 t I K I Y A C i g F A A A A A A A A A A A A A A A A A A A A A A A A A A A A O 2 S T W v C Q B C G 7 0 L + w 7 J e E o i h 2 u K h x Z N G k N o P a q C 0 R m S N o w l u d m V 3 U l I k / 7 2 b R K x o P f X q X n a Z d z 6 e m R 0 N E S Z S k E l 9 t x + s h t X Q M V O w J L 4 / D x T 7 A j 7 3 8 y 0 I D Z r 0 C A e 0 G s S c i c x U B M b i 5 x F w 7 1 2 q z U L K j T 1 M O H h 9 K R A E a p t + 3 o d R D A y J j g F Q h y + r V W L C O j f t b l h F 1 k 8 4 P E 0 F U 5 K 0 W 5 3 W L V k y Z C E q J v R W K m Q l o p d z n V P H J S L j 3 C W o M n D c G u k c e B 6 w B S 8 h a 9 r d d I S Q 9 u i 5 I 3 U f E 7 H s 0 c q f z o r p w F S e 7 f M 2 a T 9 m Y m 1 G E n x v g Z p 0 l Z s X l G A r q d K + 5 F k q S l H b l y D c 3 Y 6 O m U b y z F K g B t x 4 E 4 Q c C 5 f s 6 D B R l 6 R X p j a J W J O x x D P t y Q y b r Y F 8 B A O j j Q R 2 7 7 w S o x I D y b n e S 1 W Y y N I F q K J w D n 2 9 Q S q / T F 9 1 A / q 3 t V r Y m + 2 T A b i n U E e l C s d q J O J S / u P 1 a v 7 x D c T u O P S 6 Z d c t + 9 + W / Q B Q S w E C L Q A U A A I A C A A Z Z 9 5 S A g x J V 6 M A A A D 1 A A A A E g A A A A A A A A A A A A A A A A A A A A A A Q 2 9 u Z m l n L 1 B h Y 2 t h Z 2 U u e G 1 s U E s B A i 0 A F A A C A A g A G W f e U g / K 6 a u k A A A A 6 Q A A A B M A A A A A A A A A A A A A A A A A 7 w A A A F t D b 2 5 0 Z W 5 0 X 1 R 5 c G V z X S 5 4 b W x Q S w E C L Q A U A A I A C A A Z Z 9 5 S D J D g A 2 k B A A D W B A A A E w A A A A A A A A A A A A A A A A D g A Q A A R m 9 y b X V s Y X M v U 2 V j d G l v b j E u b V B L B Q Y A A A A A A w A D A M I A A A C W A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5 z F Q A A A A A A A F E V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F R V 9 U c m F 2 Z W x f R X h w Z W 5 z Z X M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l n Y X R p b 2 4 i I C 8 + P E V u d H J 5 I F R 5 c G U 9 I l J l Y 2 9 2 Z X J 5 V G F y Z 2 V 0 U 2 h l Z X Q i I F Z h b H V l P S J z d H J h b n M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z E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E t M D Y t M z B U M T c 6 M z Q 6 N T g u O D M w M D A z N l o i I C 8 + P E V u d H J 5 I F R 5 c G U 9 I k Z p b G x D b 2 x 1 b W 5 U e X B l c y I g V m F s d W U 9 I n N C Z 1 l E I i A v P j x F b n R y e S B U e X B l P S J G a W x s Q 2 9 s d W 1 u T m F t Z X M i I F Z h b H V l P S J z W y Z x d W 9 0 O 0 x h c 3 Q g T m F t Z S Z x d W 9 0 O y w m c X V v d D t G a X J z d C B O Y W 1 l J n F 1 b 3 Q 7 L C Z x d W 9 0 O 0 1 p b G V h Z 2 U g W V R E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R U V f V H J h d m V s X 0 V 4 c G V u c 2 V z L 0 F 1 d G 9 S Z W 1 v d m V k Q 2 9 s d W 1 u c z E u e 0 x h c 3 Q g T m F t Z S w w f S Z x d W 9 0 O y w m c X V v d D t T Z W N 0 a W 9 u M S 9 F R V 9 U c m F 2 Z W x f R X h w Z W 5 z Z X M v Q X V 0 b 1 J l b W 9 2 Z W R D b 2 x 1 b W 5 z M S 5 7 R m l y c 3 Q g T m F t Z S w x f S Z x d W 9 0 O y w m c X V v d D t T Z W N 0 a W 9 u M S 9 F R V 9 U c m F 2 Z W x f R X h w Z W 5 z Z X M v Q X V 0 b 1 J l b W 9 2 Z W R D b 2 x 1 b W 5 z M S 5 7 T W l s Z W F n Z S B Z V E Q s M n 0 m c X V v d D t d L C Z x d W 9 0 O 0 N v b H V t b k N v d W 5 0 J n F 1 b 3 Q 7 O j M s J n F 1 b 3 Q 7 S 2 V 5 Q 2 9 s d W 1 u T m F t Z X M m c X V v d D s 6 W 1 0 s J n F 1 b 3 Q 7 Q 2 9 s d W 1 u S W R l b n R p d G l l c y Z x d W 9 0 O z p b J n F 1 b 3 Q 7 U 2 V j d G l v b j E v R U V f V H J h d m V s X 0 V 4 c G V u c 2 V z L 0 F 1 d G 9 S Z W 1 v d m V k Q 2 9 s d W 1 u c z E u e 0 x h c 3 Q g T m F t Z S w w f S Z x d W 9 0 O y w m c X V v d D t T Z W N 0 a W 9 u M S 9 F R V 9 U c m F 2 Z W x f R X h w Z W 5 z Z X M v Q X V 0 b 1 J l b W 9 2 Z W R D b 2 x 1 b W 5 z M S 5 7 R m l y c 3 Q g T m F t Z S w x f S Z x d W 9 0 O y w m c X V v d D t T Z W N 0 a W 9 u M S 9 F R V 9 U c m F 2 Z W x f R X h w Z W 5 z Z X M v Q X V 0 b 1 J l b W 9 2 Z W R D b 2 x 1 b W 5 z M S 5 7 T W l s Z W F n Z S B Z V E Q s M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V F X 1 R y Y X Z l b F 9 F e H B l b n N l c y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F R V 9 U c m F 2 Z W x f R X h w Z W 5 z Z X M v R U V f V H J h d m V s X 0 V 4 c G V u c 2 V z X 1 R h Y m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U V f V H J h d m V s X 0 V 4 c G V u c 2 V z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U V f V H J h d m V s X 0 V 4 c G V u c 2 V z L 1 J l b W 9 2 Z W Q l M j B D b 2 x 1 b W 5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U V f V H J h d m V s X 0 V 4 c G V u c 2 V z J T I w K D I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Z p Z 2 F 0 a W 9 u I i A v P j x F b n R y e S B U e X B l P S J S Z W N v d m V y e V R h c m d l d F N o Z W V 0 I i B W Y W x 1 Z T 0 i c 3 R y Y W 5 z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M x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x L T A 2 L T M w V D E 3 O j M 5 O j E y L j Y z M D g 4 M D F a I i A v P j x F b n R y e S B U e X B l P S J G a W x s Q 2 9 s d W 1 u V H l w Z X M i I F Z h b H V l P S J z Q m d Z R C I g L z 4 8 R W 5 0 c n k g V H l w Z T 0 i R m l s b E N v b H V t b k 5 h b W V z I i B W Y W x 1 Z T 0 i c 1 s m c X V v d D t M Y X N 0 I E 5 h b W U m c X V v d D s s J n F 1 b 3 Q 7 R m l y c 3 Q g T m F t Z S Z x d W 9 0 O y w m c X V v d D t N a W x l Y W d l I F l U R C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M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V F X 1 R y Y X Z l b F 9 F e H B l b n N l c y A o M i k v Q X V 0 b 1 J l b W 9 2 Z W R D b 2 x 1 b W 5 z M S 5 7 T G F z d C B O Y W 1 l L D B 9 J n F 1 b 3 Q 7 L C Z x d W 9 0 O 1 N l Y 3 R p b 2 4 x L 0 V F X 1 R y Y X Z l b F 9 F e H B l b n N l c y A o M i k v Q X V 0 b 1 J l b W 9 2 Z W R D b 2 x 1 b W 5 z M S 5 7 R m l y c 3 Q g T m F t Z S w x f S Z x d W 9 0 O y w m c X V v d D t T Z W N 0 a W 9 u M S 9 F R V 9 U c m F 2 Z W x f R X h w Z W 5 z Z X M g K D I p L 0 F 1 d G 9 S Z W 1 v d m V k Q 2 9 s d W 1 u c z E u e 0 1 p b G V h Z 2 U g W V R E L D J 9 J n F 1 b 3 Q 7 X S w m c X V v d D t D b 2 x 1 b W 5 D b 3 V u d C Z x d W 9 0 O z o z L C Z x d W 9 0 O 0 t l e U N v b H V t b k 5 h b W V z J n F 1 b 3 Q 7 O l t d L C Z x d W 9 0 O 0 N v b H V t b k l k Z W 5 0 a X R p Z X M m c X V v d D s 6 W y Z x d W 9 0 O 1 N l Y 3 R p b 2 4 x L 0 V F X 1 R y Y X Z l b F 9 F e H B l b n N l c y A o M i k v Q X V 0 b 1 J l b W 9 2 Z W R D b 2 x 1 b W 5 z M S 5 7 T G F z d C B O Y W 1 l L D B 9 J n F 1 b 3 Q 7 L C Z x d W 9 0 O 1 N l Y 3 R p b 2 4 x L 0 V F X 1 R y Y X Z l b F 9 F e H B l b n N l c y A o M i k v Q X V 0 b 1 J l b W 9 2 Z W R D b 2 x 1 b W 5 z M S 5 7 R m l y c 3 Q g T m F t Z S w x f S Z x d W 9 0 O y w m c X V v d D t T Z W N 0 a W 9 u M S 9 F R V 9 U c m F 2 Z W x f R X h w Z W 5 z Z X M g K D I p L 0 F 1 d G 9 S Z W 1 v d m V k Q 2 9 s d W 1 u c z E u e 0 1 p b G V h Z 2 U g W V R E L D J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F R V 9 U c m F 2 Z W x f R X h w Z W 5 z Z X M l M j A o M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U V f V H J h d m V s X 0 V 4 c G V u c 2 V z J T I w K D I p L 0 V F X 1 R y Y X Z l b F 9 F e H B l b n N l c 1 9 U Y W J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V F X 1 R y Y X Z l b F 9 F e H B l b n N l c y U y M C g y K S 9 D a G F u Z 2 V k J T I w V H l w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V F X 1 R y Y X Z l b F 9 F e H B l b n N l c y U y M C g y K S 9 S Z W 1 v d m V k J T I w Q 2 9 s d W 1 u c z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D 2 S 1 q / J y N v T L O r / i y h 2 V 7 0 A A A A A A I A A A A A A B B m A A A A A Q A A I A A A A O t 4 6 8 u t y q T w 6 S g B 7 T 8 K t n S f h A f f / L t / 8 E A 9 b g K S p 0 3 O A A A A A A 6 A A A A A A g A A I A A A A I z R J T 5 r I V 3 A Z s F 0 P / 0 q I v L g C q m D X w h T g l l 7 V + Y K j i S 3 U A A A A D L D Q P M o 6 k H Y v B g h p l 6 k 7 p L Q / 7 M / + q d A 7 W N f V H 5 m G n b w D M e F k D e i m 1 K b 2 y G V F 0 a 2 W L y 4 k X o 2 r 6 3 F 8 2 T B H C r x z K T i N 9 y i h P S 6 2 y X 2 x T r H a M / a Q A A A A J v I i K b s H Z k / b 9 R 7 q N n K I Z G 5 i s V S Z 0 M g i J P k V s J e 5 I n b y w 1 o p b g 7 Z e D k y 4 C u a G 1 X 6 q k 5 L B V P s a 6 Z m f c 7 9 g 7 / e W 0 = < / D a t a M a s h u p > 
</file>

<file path=customXml/itemProps1.xml><?xml version="1.0" encoding="utf-8"?>
<ds:datastoreItem xmlns:ds="http://schemas.openxmlformats.org/officeDocument/2006/customXml" ds:itemID="{1DDC9E84-3F81-4E0D-B0A7-16222870E25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1</vt:i4>
      </vt:variant>
    </vt:vector>
  </HeadingPairs>
  <TitlesOfParts>
    <vt:vector size="18" baseType="lpstr">
      <vt:lpstr>2017</vt:lpstr>
      <vt:lpstr>2016</vt:lpstr>
      <vt:lpstr>2015</vt:lpstr>
      <vt:lpstr>COLOR_Price</vt:lpstr>
      <vt:lpstr>Monthly Sales</vt:lpstr>
      <vt:lpstr>boat trips</vt:lpstr>
      <vt:lpstr>SALES PIVOT</vt:lpstr>
      <vt:lpstr>2017 Projected Sales</vt:lpstr>
      <vt:lpstr>PivotChart</vt:lpstr>
      <vt:lpstr>ProfitLoss</vt:lpstr>
      <vt:lpstr>ProfitLoss 2</vt:lpstr>
      <vt:lpstr>2017 Student Roster</vt:lpstr>
      <vt:lpstr>Photography</vt:lpstr>
      <vt:lpstr>trans</vt:lpstr>
      <vt:lpstr>Extra</vt:lpstr>
      <vt:lpstr>CREW</vt:lpstr>
      <vt:lpstr>LOOKUP</vt:lpstr>
      <vt:lpstr>location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McBee</dc:creator>
  <cp:lastModifiedBy>Chris Turner</cp:lastModifiedBy>
  <dcterms:created xsi:type="dcterms:W3CDTF">2016-11-11T05:25:37Z</dcterms:created>
  <dcterms:modified xsi:type="dcterms:W3CDTF">2021-09-08T20:43:00Z</dcterms:modified>
</cp:coreProperties>
</file>