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06682D3A-A0CC-4713-A502-C0F520625B2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ME SHEET" sheetId="1" r:id="rId1"/>
    <sheet name="ANSW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G14" i="2"/>
  <c r="F14" i="2"/>
  <c r="Q14" i="2"/>
  <c r="O14" i="2"/>
  <c r="E14" i="2"/>
  <c r="J30" i="2"/>
  <c r="I30" i="2"/>
  <c r="H30" i="2"/>
  <c r="J28" i="2"/>
  <c r="I28" i="2"/>
  <c r="H28" i="2"/>
  <c r="Q27" i="2"/>
  <c r="P27" i="2"/>
  <c r="N27" i="2"/>
  <c r="O27" i="2" s="1"/>
  <c r="M27" i="2"/>
  <c r="E27" i="2"/>
  <c r="N26" i="2"/>
  <c r="E26" i="2" s="1"/>
  <c r="M26" i="2"/>
  <c r="N25" i="2"/>
  <c r="E25" i="2" s="1"/>
  <c r="M25" i="2"/>
  <c r="N24" i="2"/>
  <c r="P24" i="2" s="1"/>
  <c r="Q24" i="2" s="1"/>
  <c r="M24" i="2"/>
  <c r="P23" i="2"/>
  <c r="Q23" i="2" s="1"/>
  <c r="N23" i="2"/>
  <c r="O23" i="2" s="1"/>
  <c r="M23" i="2"/>
  <c r="E23" i="2"/>
  <c r="N22" i="2"/>
  <c r="E22" i="2" s="1"/>
  <c r="M22" i="2"/>
  <c r="N21" i="2"/>
  <c r="E21" i="2" s="1"/>
  <c r="M21" i="2"/>
  <c r="O20" i="2"/>
  <c r="N20" i="2"/>
  <c r="E20" i="2" s="1"/>
  <c r="M20" i="2"/>
  <c r="Q19" i="2"/>
  <c r="P19" i="2"/>
  <c r="N19" i="2"/>
  <c r="O19" i="2" s="1"/>
  <c r="M19" i="2"/>
  <c r="E19" i="2"/>
  <c r="N18" i="2"/>
  <c r="E18" i="2" s="1"/>
  <c r="M18" i="2"/>
  <c r="N17" i="2"/>
  <c r="E17" i="2" s="1"/>
  <c r="M17" i="2"/>
  <c r="O16" i="2"/>
  <c r="N16" i="2"/>
  <c r="E16" i="2" s="1"/>
  <c r="M16" i="2"/>
  <c r="Q15" i="2"/>
  <c r="P15" i="2"/>
  <c r="N15" i="2"/>
  <c r="O15" i="2" s="1"/>
  <c r="M15" i="2"/>
  <c r="E15" i="2"/>
  <c r="B15" i="2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N14" i="2"/>
  <c r="M14" i="2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H28" i="1"/>
  <c r="I28" i="1"/>
  <c r="J28" i="1"/>
  <c r="K20" i="2" l="1"/>
  <c r="K27" i="2"/>
  <c r="G27" i="2"/>
  <c r="F27" i="2"/>
  <c r="K19" i="2"/>
  <c r="G19" i="2"/>
  <c r="F19" i="2"/>
  <c r="F15" i="2"/>
  <c r="K15" i="2"/>
  <c r="G15" i="2"/>
  <c r="K23" i="2"/>
  <c r="G23" i="2"/>
  <c r="F23" i="2"/>
  <c r="O24" i="2"/>
  <c r="P20" i="2"/>
  <c r="Q20" i="2" s="1"/>
  <c r="O17" i="2"/>
  <c r="E24" i="2"/>
  <c r="O25" i="2"/>
  <c r="P26" i="2"/>
  <c r="Q26" i="2" s="1"/>
  <c r="P16" i="2"/>
  <c r="Q16" i="2" s="1"/>
  <c r="K16" i="2" s="1"/>
  <c r="O21" i="2"/>
  <c r="F16" i="2"/>
  <c r="P17" i="2"/>
  <c r="Q17" i="2" s="1"/>
  <c r="F20" i="2"/>
  <c r="P21" i="2"/>
  <c r="Q21" i="2" s="1"/>
  <c r="P25" i="2"/>
  <c r="Q25" i="2" s="1"/>
  <c r="G16" i="2"/>
  <c r="O18" i="2"/>
  <c r="G20" i="2"/>
  <c r="O22" i="2"/>
  <c r="O26" i="2"/>
  <c r="P14" i="2"/>
  <c r="P18" i="2"/>
  <c r="Q18" i="2" s="1"/>
  <c r="P22" i="2"/>
  <c r="Q22" i="2" s="1"/>
  <c r="H30" i="1"/>
  <c r="I30" i="1"/>
  <c r="J30" i="1"/>
  <c r="F26" i="2" l="1"/>
  <c r="K26" i="2"/>
  <c r="G26" i="2"/>
  <c r="K17" i="2"/>
  <c r="G17" i="2"/>
  <c r="F17" i="2"/>
  <c r="G22" i="2"/>
  <c r="F22" i="2"/>
  <c r="K22" i="2"/>
  <c r="K21" i="2"/>
  <c r="G21" i="2"/>
  <c r="F21" i="2"/>
  <c r="G24" i="2"/>
  <c r="F24" i="2"/>
  <c r="K24" i="2"/>
  <c r="F18" i="2"/>
  <c r="K18" i="2"/>
  <c r="G18" i="2"/>
  <c r="G28" i="2"/>
  <c r="G30" i="2" s="1"/>
  <c r="K25" i="2"/>
  <c r="G25" i="2"/>
  <c r="F25" i="2"/>
  <c r="F28" i="2" l="1"/>
  <c r="F30" i="2" s="1"/>
  <c r="K30" i="2" s="1"/>
  <c r="K28" i="2"/>
  <c r="K28" i="1"/>
  <c r="G28" i="1"/>
  <c r="G30" i="1" s="1"/>
  <c r="F28" i="1"/>
  <c r="F30" i="1" s="1"/>
  <c r="K30" i="1" s="1"/>
</calcChain>
</file>

<file path=xl/sharedStrings.xml><?xml version="1.0" encoding="utf-8"?>
<sst xmlns="http://schemas.openxmlformats.org/spreadsheetml/2006/main" count="92" uniqueCount="37">
  <si>
    <t>Biweekly Time Sheet</t>
  </si>
  <si>
    <t>Pay period end date:</t>
  </si>
  <si>
    <t>Employee:</t>
  </si>
  <si>
    <t>Employee phone:</t>
  </si>
  <si>
    <t>Employee e-mail:</t>
  </si>
  <si>
    <t>Pay period start date:</t>
  </si>
  <si>
    <t>Manager:</t>
  </si>
  <si>
    <t>Day</t>
  </si>
  <si>
    <t>Holiday</t>
  </si>
  <si>
    <t>Sick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</si>
  <si>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</si>
  <si>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</si>
  <si>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</si>
  <si>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</si>
  <si>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</si>
  <si>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</si>
  <si>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</si>
  <si>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</si>
  <si>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 hours</t>
  </si>
  <si>
    <t>Total pay</t>
  </si>
  <si>
    <t>Rate per hour</t>
  </si>
  <si>
    <t>Employee signature</t>
  </si>
  <si>
    <t>Date</t>
  </si>
  <si>
    <t>Manager signature</t>
  </si>
  <si>
    <t>Vacation</t>
  </si>
  <si>
    <t>Overtime Hours</t>
  </si>
  <si>
    <t>Regular Hours</t>
  </si>
  <si>
    <t>TIME IN</t>
  </si>
  <si>
    <t>TIME OUT</t>
  </si>
  <si>
    <t>Rounded</t>
  </si>
  <si>
    <t>TOTAL TIME</t>
  </si>
  <si>
    <t>hour</t>
  </si>
  <si>
    <t>mInute</t>
  </si>
  <si>
    <t>Percentage</t>
  </si>
  <si>
    <t>CEI TIME SHEET</t>
  </si>
  <si>
    <t>100 W US Highway 12</t>
  </si>
  <si>
    <t>Portr, IN  46304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</si>
</sst>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[$-F400]h:mm:ss\ AM/PM"/>
    <numFmt numFmtId="165" formatCode="[$-409]h:mm\ AM/PM;@"/>
    <numFmt numFmtId="171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2" borderId="3" xfId="0" applyFont="1" applyFill="1" applyBorder="1"/>
    <xf numFmtId="0" fontId="1" fillId="2" borderId="5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164" fontId="0" fillId="0" borderId="0" xfId="0" applyNumberFormat="1"/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" fontId="0" fillId="0" borderId="4" xfId="0" applyNumberFormat="1" applyBorder="1"/>
    <xf numFmtId="0" fontId="0" fillId="3" borderId="4" xfId="0" applyFill="1" applyBorder="1" applyAlignment="1">
      <alignment horizontal="center"/>
    </xf>
    <xf numFmtId="0" fontId="0" fillId="3" borderId="4" xfId="0" quotePrefix="1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44" fontId="0" fillId="3" borderId="3" xfId="1" applyFont="1" applyFill="1" applyBorder="1" applyAlignment="1">
      <alignment horizontal="center"/>
    </xf>
    <xf numFmtId="44" fontId="0" fillId="0" borderId="3" xfId="1" applyFont="1" applyFill="1" applyBorder="1" applyAlignment="1">
      <alignment horizontal="center"/>
    </xf>
    <xf numFmtId="165" fontId="0" fillId="0" borderId="4" xfId="0" applyNumberFormat="1" applyBorder="1"/>
    <xf numFmtId="165" fontId="0" fillId="0" borderId="3" xfId="0" applyNumberFormat="1" applyBorder="1"/>
    <xf numFmtId="0" fontId="1" fillId="2" borderId="3" xfId="0" applyFon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NumberFormat="1"/>
    <xf numFmtId="0" fontId="1" fillId="2" borderId="0" xfId="0" applyNumberFormat="1" applyFont="1" applyFill="1" applyAlignment="1">
      <alignment horizontal="center" vertical="center"/>
    </xf>
    <xf numFmtId="17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tabSelected="1" zoomScaleNormal="100" workbookViewId="0"/>
  </sheetViews>
  <sheetFormatPr defaultRowHeight="14.5" x14ac:dyDescent="0.35"/>
  <cols>
    <col min="1" max="1" width="11.54296875" customWidth="1"/>
    <col min="2" max="2" width="7.453125" customWidth="1"/>
    <col min="3" max="3" width="11.90625" customWidth="1"/>
    <col min="4" max="4" width="11.81640625" customWidth="1"/>
    <col min="5" max="5" width="10.54296875" customWidth="1"/>
    <col min="6" max="6" width="11.1796875" bestFit="1" customWidth="1"/>
    <col min="7" max="7" width="12" bestFit="1" customWidth="1"/>
    <col min="9" max="9" width="10.54296875" customWidth="1"/>
    <col min="13" max="14" width="11.36328125" customWidth="1"/>
    <col min="15" max="15" width="10.26953125" style="25" bestFit="1" customWidth="1"/>
    <col min="16" max="16" width="8.7265625" customWidth="1"/>
    <col min="17" max="17" width="10.453125" bestFit="1" customWidth="1"/>
  </cols>
  <sheetData>
    <row r="1" spans="1:17" ht="21" x14ac:dyDescent="0.5">
      <c r="I1" s="1" t="s">
        <v>0</v>
      </c>
    </row>
    <row r="3" spans="1:17" ht="23.5" x14ac:dyDescent="0.55000000000000004">
      <c r="A3" s="2" t="s">
        <v>34</v>
      </c>
    </row>
    <row r="5" spans="1:17" ht="15" thickBot="1" x14ac:dyDescent="0.4">
      <c r="A5" t="s">
        <v>35</v>
      </c>
      <c r="H5" s="28" t="s">
        <v>5</v>
      </c>
      <c r="I5" s="28"/>
      <c r="J5" s="3"/>
      <c r="K5" s="3"/>
    </row>
    <row r="6" spans="1:17" ht="15" thickBot="1" x14ac:dyDescent="0.4">
      <c r="A6" t="s">
        <v>36</v>
      </c>
      <c r="H6" s="28" t="s">
        <v>1</v>
      </c>
      <c r="I6" s="28"/>
      <c r="J6" s="4"/>
      <c r="K6" s="4"/>
    </row>
    <row r="7" spans="1:17" x14ac:dyDescent="0.35">
      <c r="H7" s="29"/>
      <c r="I7" s="29"/>
    </row>
    <row r="8" spans="1:17" x14ac:dyDescent="0.35">
      <c r="H8" s="29"/>
      <c r="I8" s="29"/>
    </row>
    <row r="9" spans="1:17" ht="15" thickBot="1" x14ac:dyDescent="0.4">
      <c r="A9" t="s">
        <v>2</v>
      </c>
      <c r="B9" s="3"/>
      <c r="C9" s="3"/>
      <c r="D9" s="3"/>
      <c r="E9" s="3"/>
      <c r="F9" s="3"/>
      <c r="H9" s="28" t="s">
        <v>3</v>
      </c>
      <c r="I9" s="28"/>
      <c r="J9" s="3"/>
      <c r="K9" s="3"/>
    </row>
    <row r="10" spans="1:17" ht="15" thickBot="1" x14ac:dyDescent="0.4">
      <c r="A10" t="s">
        <v>6</v>
      </c>
      <c r="B10" s="4"/>
      <c r="C10" s="4"/>
      <c r="D10" s="4"/>
      <c r="E10" s="4"/>
      <c r="F10" s="4"/>
      <c r="H10" s="28" t="s">
        <v>4</v>
      </c>
      <c r="I10" s="28"/>
      <c r="J10" s="4"/>
      <c r="K10" s="4"/>
    </row>
    <row r="13" spans="1:17" ht="29" x14ac:dyDescent="0.35">
      <c r="A13" s="22" t="s">
        <v>7</v>
      </c>
      <c r="B13" s="22"/>
      <c r="C13" s="10" t="s">
        <v>27</v>
      </c>
      <c r="D13" s="10" t="s">
        <v>28</v>
      </c>
      <c r="E13" s="10" t="s">
        <v>30</v>
      </c>
      <c r="F13" s="8" t="s">
        <v>26</v>
      </c>
      <c r="G13" s="8" t="s">
        <v>25</v>
      </c>
      <c r="H13" s="9" t="s">
        <v>8</v>
      </c>
      <c r="I13" s="9" t="s">
        <v>9</v>
      </c>
      <c r="J13" s="9" t="s">
        <v>24</v>
      </c>
      <c r="K13" s="9" t="s">
        <v>10</v>
      </c>
      <c r="M13" s="12" t="s">
        <v>29</v>
      </c>
      <c r="N13" s="12" t="s">
        <v>29</v>
      </c>
      <c r="O13" s="26" t="s">
        <v>31</v>
      </c>
      <c r="P13" s="13" t="s">
        <v>32</v>
      </c>
      <c r="Q13" s="13" t="s">
        <v>33</v>
      </c>
    </row>
    <row r="14" spans="1:17" ht="22.5" customHeight="1" x14ac:dyDescent="0.35">
      <c r="A14" s="6" t="s">
        <v>11</v>
      </c>
      <c r="B14" s="14">
        <v>44109</v>
      </c>
      <c r="C14" s="20">
        <v>0.40972222222222227</v>
      </c>
      <c r="D14" s="20">
        <v>0.5</v>
      </c>
      <c r="E14" s="15"/>
      <c r="F14" s="16"/>
      <c r="G14" s="17"/>
      <c r="H14" s="23"/>
      <c r="I14" s="23"/>
      <c r="J14" s="23"/>
      <c r="K14" s="15"/>
      <c r="M14" s="11"/>
      <c r="N14" s="11"/>
      <c r="O14" s="27"/>
    </row>
    <row r="15" spans="1:17" ht="22.5" customHeight="1" x14ac:dyDescent="0.35">
      <c r="A15" s="6" t="s">
        <v>12</v>
      </c>
      <c r="B15" s="14">
        <f>B14+1</f>
        <v>44110</v>
      </c>
      <c r="C15" s="20">
        <v>0.3125</v>
      </c>
      <c r="D15" s="20">
        <v>0.75</v>
      </c>
      <c r="E15" s="15"/>
      <c r="F15" s="16"/>
      <c r="G15" s="17"/>
      <c r="H15" s="24"/>
      <c r="I15" s="24"/>
      <c r="J15" s="24"/>
      <c r="K15" s="15"/>
      <c r="M15" s="11"/>
      <c r="N15" s="11"/>
      <c r="O15" s="27"/>
    </row>
    <row r="16" spans="1:17" ht="22.5" customHeight="1" x14ac:dyDescent="0.35">
      <c r="A16" s="6" t="s">
        <v>13</v>
      </c>
      <c r="B16" s="14">
        <f t="shared" ref="B16:B27" si="0">B15+1</f>
        <v>44111</v>
      </c>
      <c r="C16" s="20">
        <v>0.34375</v>
      </c>
      <c r="D16" s="20">
        <v>0.58333333333333337</v>
      </c>
      <c r="E16" s="15"/>
      <c r="F16" s="16"/>
      <c r="G16" s="17"/>
      <c r="H16" s="24"/>
      <c r="I16" s="24"/>
      <c r="J16" s="24"/>
      <c r="K16" s="15"/>
      <c r="M16" s="11"/>
      <c r="N16" s="11"/>
      <c r="O16" s="27"/>
    </row>
    <row r="17" spans="1:15" ht="22.5" customHeight="1" x14ac:dyDescent="0.35">
      <c r="A17" s="6" t="s">
        <v>14</v>
      </c>
      <c r="B17" s="14">
        <f t="shared" si="0"/>
        <v>44112</v>
      </c>
      <c r="C17" s="21"/>
      <c r="D17" s="21"/>
      <c r="E17" s="15"/>
      <c r="F17" s="16"/>
      <c r="G17" s="17"/>
      <c r="H17" s="24"/>
      <c r="I17" s="24"/>
      <c r="J17" s="24"/>
      <c r="K17" s="15"/>
      <c r="M17" s="11"/>
      <c r="N17" s="11"/>
      <c r="O17" s="27"/>
    </row>
    <row r="18" spans="1:15" ht="22.5" customHeight="1" x14ac:dyDescent="0.35">
      <c r="A18" s="6" t="s">
        <v>15</v>
      </c>
      <c r="B18" s="14">
        <f t="shared" si="0"/>
        <v>44113</v>
      </c>
      <c r="C18" s="21"/>
      <c r="D18" s="21"/>
      <c r="E18" s="15"/>
      <c r="F18" s="16"/>
      <c r="G18" s="17"/>
      <c r="H18" s="24"/>
      <c r="I18" s="24"/>
      <c r="J18" s="24"/>
      <c r="K18" s="15"/>
      <c r="M18" s="11"/>
      <c r="N18" s="11"/>
      <c r="O18" s="27"/>
    </row>
    <row r="19" spans="1:15" ht="22.5" customHeight="1" x14ac:dyDescent="0.35">
      <c r="A19" s="6" t="s">
        <v>16</v>
      </c>
      <c r="B19" s="14">
        <f t="shared" si="0"/>
        <v>44114</v>
      </c>
      <c r="C19" s="21"/>
      <c r="D19" s="21"/>
      <c r="E19" s="15"/>
      <c r="F19" s="16"/>
      <c r="G19" s="17"/>
      <c r="H19" s="24"/>
      <c r="I19" s="24"/>
      <c r="J19" s="24"/>
      <c r="K19" s="15"/>
      <c r="M19" s="11"/>
      <c r="N19" s="11"/>
      <c r="O19" s="27"/>
    </row>
    <row r="20" spans="1:15" ht="22.5" customHeight="1" x14ac:dyDescent="0.35">
      <c r="A20" s="6" t="s">
        <v>17</v>
      </c>
      <c r="B20" s="14">
        <f t="shared" si="0"/>
        <v>44115</v>
      </c>
      <c r="C20" s="21"/>
      <c r="D20" s="21"/>
      <c r="E20" s="15"/>
      <c r="F20" s="16"/>
      <c r="G20" s="17"/>
      <c r="H20" s="24"/>
      <c r="I20" s="24"/>
      <c r="J20" s="24"/>
      <c r="K20" s="15"/>
      <c r="M20" s="11"/>
      <c r="N20" s="11"/>
      <c r="O20" s="27"/>
    </row>
    <row r="21" spans="1:15" ht="22.5" customHeight="1" x14ac:dyDescent="0.35">
      <c r="A21" s="6" t="s">
        <v>11</v>
      </c>
      <c r="B21" s="14">
        <f t="shared" si="0"/>
        <v>44116</v>
      </c>
      <c r="C21" s="21"/>
      <c r="D21" s="21"/>
      <c r="E21" s="15"/>
      <c r="F21" s="16"/>
      <c r="G21" s="17"/>
      <c r="H21" s="24"/>
      <c r="I21" s="24"/>
      <c r="J21" s="24"/>
      <c r="K21" s="15"/>
      <c r="M21" s="11"/>
      <c r="N21" s="11"/>
      <c r="O21" s="27"/>
    </row>
    <row r="22" spans="1:15" ht="22.5" customHeight="1" x14ac:dyDescent="0.35">
      <c r="A22" s="6" t="s">
        <v>12</v>
      </c>
      <c r="B22" s="14">
        <f t="shared" si="0"/>
        <v>44117</v>
      </c>
      <c r="C22" s="21"/>
      <c r="D22" s="21"/>
      <c r="E22" s="15"/>
      <c r="F22" s="16"/>
      <c r="G22" s="17"/>
      <c r="H22" s="24"/>
      <c r="I22" s="24"/>
      <c r="J22" s="24"/>
      <c r="K22" s="15"/>
      <c r="M22" s="11"/>
      <c r="N22" s="11"/>
      <c r="O22" s="27"/>
    </row>
    <row r="23" spans="1:15" ht="22.5" customHeight="1" x14ac:dyDescent="0.35">
      <c r="A23" s="6" t="s">
        <v>13</v>
      </c>
      <c r="B23" s="14">
        <f t="shared" si="0"/>
        <v>44118</v>
      </c>
      <c r="C23" s="21"/>
      <c r="D23" s="21"/>
      <c r="E23" s="15"/>
      <c r="F23" s="16"/>
      <c r="G23" s="17"/>
      <c r="H23" s="24"/>
      <c r="I23" s="24"/>
      <c r="J23" s="24"/>
      <c r="K23" s="15"/>
      <c r="M23" s="11"/>
      <c r="N23" s="11"/>
      <c r="O23" s="27"/>
    </row>
    <row r="24" spans="1:15" ht="22.5" customHeight="1" x14ac:dyDescent="0.35">
      <c r="A24" s="6" t="s">
        <v>14</v>
      </c>
      <c r="B24" s="14">
        <f t="shared" si="0"/>
        <v>44119</v>
      </c>
      <c r="C24" s="21"/>
      <c r="D24" s="21"/>
      <c r="E24" s="15"/>
      <c r="F24" s="16"/>
      <c r="G24" s="17"/>
      <c r="H24" s="24"/>
      <c r="I24" s="24"/>
      <c r="J24" s="24"/>
      <c r="K24" s="15"/>
      <c r="M24" s="11"/>
      <c r="N24" s="11"/>
      <c r="O24" s="27"/>
    </row>
    <row r="25" spans="1:15" ht="22.5" customHeight="1" x14ac:dyDescent="0.35">
      <c r="A25" s="6" t="s">
        <v>15</v>
      </c>
      <c r="B25" s="14">
        <f t="shared" si="0"/>
        <v>44120</v>
      </c>
      <c r="C25" s="21"/>
      <c r="D25" s="21"/>
      <c r="E25" s="15"/>
      <c r="F25" s="16"/>
      <c r="G25" s="17"/>
      <c r="H25" s="24"/>
      <c r="I25" s="24"/>
      <c r="J25" s="24"/>
      <c r="K25" s="15"/>
      <c r="M25" s="11"/>
      <c r="N25" s="11"/>
      <c r="O25" s="27"/>
    </row>
    <row r="26" spans="1:15" ht="22.5" customHeight="1" x14ac:dyDescent="0.35">
      <c r="A26" s="6" t="s">
        <v>16</v>
      </c>
      <c r="B26" s="14">
        <f t="shared" si="0"/>
        <v>44121</v>
      </c>
      <c r="C26" s="21"/>
      <c r="D26" s="21"/>
      <c r="E26" s="15"/>
      <c r="F26" s="16"/>
      <c r="G26" s="17"/>
      <c r="H26" s="24"/>
      <c r="I26" s="24"/>
      <c r="J26" s="24"/>
      <c r="K26" s="15"/>
      <c r="M26" s="11"/>
      <c r="N26" s="11"/>
      <c r="O26" s="27"/>
    </row>
    <row r="27" spans="1:15" ht="22.5" customHeight="1" x14ac:dyDescent="0.35">
      <c r="A27" s="7" t="s">
        <v>17</v>
      </c>
      <c r="B27" s="14">
        <f t="shared" si="0"/>
        <v>44122</v>
      </c>
      <c r="C27" s="21"/>
      <c r="D27" s="21"/>
      <c r="E27" s="15"/>
      <c r="F27" s="16"/>
      <c r="G27" s="17"/>
      <c r="H27" s="24"/>
      <c r="I27" s="24"/>
      <c r="J27" s="24"/>
      <c r="K27" s="15"/>
      <c r="M27" s="11"/>
      <c r="N27" s="11"/>
      <c r="O27" s="27"/>
    </row>
    <row r="28" spans="1:15" ht="22.5" customHeight="1" x14ac:dyDescent="0.35">
      <c r="B28" s="6" t="s">
        <v>18</v>
      </c>
      <c r="C28" s="6"/>
      <c r="D28" s="6"/>
      <c r="E28" s="6"/>
      <c r="F28" s="16">
        <f>SUM(F14:F27)</f>
        <v>0</v>
      </c>
      <c r="G28" s="16">
        <f t="shared" ref="G28:K28" si="1">SUM(G14:G27)</f>
        <v>0</v>
      </c>
      <c r="H28" s="16">
        <f t="shared" si="1"/>
        <v>0</v>
      </c>
      <c r="I28" s="16">
        <f t="shared" si="1"/>
        <v>0</v>
      </c>
      <c r="J28" s="16">
        <f t="shared" si="1"/>
        <v>0</v>
      </c>
      <c r="K28" s="16">
        <f t="shared" si="1"/>
        <v>0</v>
      </c>
      <c r="O28" s="27"/>
    </row>
    <row r="29" spans="1:15" ht="22.5" customHeight="1" x14ac:dyDescent="0.35">
      <c r="B29" s="6" t="s">
        <v>20</v>
      </c>
      <c r="C29" s="6"/>
      <c r="D29" s="6"/>
      <c r="E29" s="6"/>
      <c r="F29" s="19">
        <v>7</v>
      </c>
      <c r="G29" s="19">
        <v>14</v>
      </c>
      <c r="H29" s="19">
        <v>7</v>
      </c>
      <c r="I29" s="19">
        <v>7</v>
      </c>
      <c r="J29" s="19">
        <v>7</v>
      </c>
      <c r="K29" s="19"/>
    </row>
    <row r="30" spans="1:15" ht="22.5" customHeight="1" x14ac:dyDescent="0.35">
      <c r="B30" s="6" t="s">
        <v>19</v>
      </c>
      <c r="C30" s="6"/>
      <c r="D30" s="6"/>
      <c r="E30" s="6"/>
      <c r="F30" s="18">
        <f>F29*F28</f>
        <v>0</v>
      </c>
      <c r="G30" s="18">
        <f t="shared" ref="G30:J30" si="2">G29*G28</f>
        <v>0</v>
      </c>
      <c r="H30" s="18">
        <f t="shared" si="2"/>
        <v>0</v>
      </c>
      <c r="I30" s="18">
        <f t="shared" si="2"/>
        <v>0</v>
      </c>
      <c r="J30" s="18">
        <f t="shared" si="2"/>
        <v>0</v>
      </c>
      <c r="K30" s="18">
        <f>SUM(F30:J30)</f>
        <v>0</v>
      </c>
    </row>
    <row r="31" spans="1:15" x14ac:dyDescent="0.35">
      <c r="B31" s="5"/>
      <c r="C31" s="5"/>
      <c r="D31" s="5"/>
      <c r="E31" s="5"/>
    </row>
    <row r="32" spans="1:15" ht="15" thickBot="1" x14ac:dyDescent="0.4">
      <c r="F32" s="3"/>
      <c r="G32" s="3"/>
      <c r="H32" s="3"/>
      <c r="I32" s="3"/>
      <c r="J32" s="3"/>
      <c r="K32" s="3"/>
    </row>
    <row r="33" spans="6:11" x14ac:dyDescent="0.35">
      <c r="F33" t="s">
        <v>21</v>
      </c>
      <c r="J33" t="s">
        <v>22</v>
      </c>
    </row>
    <row r="35" spans="6:11" ht="15" thickBot="1" x14ac:dyDescent="0.4">
      <c r="F35" s="3"/>
      <c r="G35" s="3"/>
      <c r="H35" s="3"/>
      <c r="I35" s="3"/>
      <c r="J35" s="3"/>
      <c r="K35" s="3"/>
    </row>
    <row r="36" spans="6:11" x14ac:dyDescent="0.35">
      <c r="F36" t="s">
        <v>23</v>
      </c>
      <c r="J36" t="s">
        <v>22</v>
      </c>
    </row>
  </sheetData>
  <mergeCells count="5">
    <mergeCell ref="A13:B13"/>
    <mergeCell ref="H5:I5"/>
    <mergeCell ref="H6:I6"/>
    <mergeCell ref="H10:I10"/>
    <mergeCell ref="H9:I9"/>
  </mergeCells>
  <phoneticPr fontId="2" type="noConversion"/>
  <pageMargins left="0.25" right="0.25" top="0.75" bottom="0.75" header="0.3" footer="0.3"/>
  <pageSetup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9FD71-C1AE-4DC4-95F3-C370A65D9CF2}">
  <sheetPr>
    <pageSetUpPr fitToPage="1"/>
  </sheetPr>
  <dimension ref="A1:Q36"/>
  <sheetViews>
    <sheetView zoomScaleNormal="100" workbookViewId="0">
      <selection activeCell="A3" sqref="A3:A7"/>
    </sheetView>
  </sheetViews>
  <sheetFormatPr defaultRowHeight="14.5" x14ac:dyDescent="0.35"/>
  <cols>
    <col min="1" max="1" width="11.54296875" customWidth="1"/>
    <col min="2" max="2" width="7.453125" customWidth="1"/>
    <col min="3" max="3" width="11.90625" customWidth="1"/>
    <col min="4" max="4" width="11.81640625" customWidth="1"/>
    <col min="5" max="5" width="10.54296875" customWidth="1"/>
    <col min="6" max="6" width="11.1796875" bestFit="1" customWidth="1"/>
    <col min="7" max="7" width="12" bestFit="1" customWidth="1"/>
    <col min="13" max="14" width="11.36328125" customWidth="1"/>
    <col min="15" max="16" width="8.7265625" customWidth="1"/>
    <col min="17" max="17" width="10.453125" bestFit="1" customWidth="1"/>
  </cols>
  <sheetData>
    <row r="1" spans="1:17" ht="21" x14ac:dyDescent="0.5">
      <c r="I1" s="1" t="s">
        <v>0</v>
      </c>
    </row>
    <row r="3" spans="1:17" ht="23.5" x14ac:dyDescent="0.55000000000000004">
      <c r="A3" s="2" t="s">
        <v>34</v>
      </c>
    </row>
    <row r="5" spans="1:17" ht="15" thickBot="1" x14ac:dyDescent="0.4">
      <c r="A5" t="s">
        <v>35</v>
      </c>
      <c r="H5" t="s">
        <v>5</v>
      </c>
      <c r="J5" s="3"/>
      <c r="K5" s="3"/>
    </row>
    <row r="6" spans="1:17" ht="15" thickBot="1" x14ac:dyDescent="0.4">
      <c r="A6" t="s">
        <v>36</v>
      </c>
      <c r="H6" t="s">
        <v>1</v>
      </c>
      <c r="J6" s="4"/>
      <c r="K6" s="4"/>
    </row>
    <row r="9" spans="1:17" ht="15" thickBot="1" x14ac:dyDescent="0.4">
      <c r="A9" t="s">
        <v>2</v>
      </c>
      <c r="B9" s="3"/>
      <c r="C9" s="3"/>
      <c r="D9" s="3"/>
      <c r="E9" s="3"/>
      <c r="F9" s="3"/>
      <c r="H9" t="s">
        <v>3</v>
      </c>
      <c r="J9" s="3"/>
      <c r="K9" s="3"/>
    </row>
    <row r="10" spans="1:17" ht="15" thickBot="1" x14ac:dyDescent="0.4">
      <c r="A10" t="s">
        <v>6</v>
      </c>
      <c r="B10" s="4"/>
      <c r="C10" s="4"/>
      <c r="D10" s="4"/>
      <c r="E10" s="4"/>
      <c r="F10" s="4"/>
      <c r="H10" t="s">
        <v>4</v>
      </c>
      <c r="J10" s="4"/>
      <c r="K10" s="4"/>
    </row>
    <row r="13" spans="1:17" ht="29" x14ac:dyDescent="0.35">
      <c r="A13" s="22" t="s">
        <v>7</v>
      </c>
      <c r="B13" s="22"/>
      <c r="C13" s="10" t="s">
        <v>27</v>
      </c>
      <c r="D13" s="10" t="s">
        <v>28</v>
      </c>
      <c r="E13" s="10" t="s">
        <v>30</v>
      </c>
      <c r="F13" s="8" t="s">
        <v>26</v>
      </c>
      <c r="G13" s="8" t="s">
        <v>25</v>
      </c>
      <c r="H13" s="9" t="s">
        <v>8</v>
      </c>
      <c r="I13" s="9" t="s">
        <v>9</v>
      </c>
      <c r="J13" s="9" t="s">
        <v>24</v>
      </c>
      <c r="K13" s="9" t="s">
        <v>10</v>
      </c>
      <c r="M13" s="12" t="s">
        <v>29</v>
      </c>
      <c r="N13" s="12" t="s">
        <v>29</v>
      </c>
      <c r="O13" s="13" t="s">
        <v>31</v>
      </c>
      <c r="P13" s="13" t="s">
        <v>32</v>
      </c>
      <c r="Q13" s="13" t="s">
        <v>33</v>
      </c>
    </row>
    <row r="14" spans="1:17" ht="22.5" customHeight="1" x14ac:dyDescent="0.35">
      <c r="A14" s="6" t="s">
        <v>11</v>
      </c>
      <c r="B14" s="14">
        <v>44109</v>
      </c>
      <c r="C14" s="20">
        <v>0.40972222222222227</v>
      </c>
      <c r="D14" s="20">
        <v>0.5</v>
      </c>
      <c r="E14" s="15" t="str">
        <f>TEXT(N14-M14,"H:mm")</f>
        <v>2:15</v>
      </c>
      <c r="F14" s="16">
        <f>IF(O14&gt;8,8,O14+Q14)</f>
        <v>2.25</v>
      </c>
      <c r="G14" s="17">
        <f>IF(O14&gt;8,O14-8+Q14,0)</f>
        <v>0</v>
      </c>
      <c r="H14" s="23">
        <v>3.75</v>
      </c>
      <c r="I14" s="23"/>
      <c r="J14" s="23"/>
      <c r="K14" s="15">
        <f>O14+Q14+H14+I14+J14</f>
        <v>6</v>
      </c>
      <c r="M14" s="11">
        <f>MROUND(C14,"0:15")</f>
        <v>0.40625</v>
      </c>
      <c r="N14" s="11">
        <f>MROUND(D14,"0:15")</f>
        <v>0.5</v>
      </c>
      <c r="O14">
        <f>HOUR(N14-M14)</f>
        <v>2</v>
      </c>
      <c r="P14">
        <f>MINUTE(N14-M14)</f>
        <v>15</v>
      </c>
      <c r="Q14">
        <f>IF(P14=15,0.25,IF(P14=30,0.5,IF(P14=45,0.75,IF(P14=60,1,0))))</f>
        <v>0.25</v>
      </c>
    </row>
    <row r="15" spans="1:17" ht="22.5" customHeight="1" x14ac:dyDescent="0.35">
      <c r="A15" s="6" t="s">
        <v>12</v>
      </c>
      <c r="B15" s="14">
        <f>B14+1</f>
        <v>44110</v>
      </c>
      <c r="C15" s="20">
        <v>0.3125</v>
      </c>
      <c r="D15" s="20">
        <v>0.75</v>
      </c>
      <c r="E15" s="15" t="str">
        <f t="shared" ref="E14:E27" si="0">TEXT(N15-M15,"H:mm")</f>
        <v>10:30</v>
      </c>
      <c r="F15" s="16">
        <f t="shared" ref="F15:F27" si="1">IF(O15&gt;8,8,O15+Q15)</f>
        <v>8</v>
      </c>
      <c r="G15" s="17">
        <f t="shared" ref="G15:G27" si="2">IF(O15&gt;8,O15-8+Q15,0)</f>
        <v>2.5</v>
      </c>
      <c r="H15" s="24"/>
      <c r="I15" s="24"/>
      <c r="J15" s="24"/>
      <c r="K15" s="15">
        <f>O15+Q15+H15+I15+J15</f>
        <v>10.5</v>
      </c>
      <c r="M15" s="11">
        <f t="shared" ref="M15:N27" si="3">MROUND(C15,"0:15")</f>
        <v>0.3125</v>
      </c>
      <c r="N15" s="11">
        <f>MROUND(D15,"0:15")</f>
        <v>0.75</v>
      </c>
      <c r="O15">
        <f>HOUR(N15-M15)</f>
        <v>10</v>
      </c>
      <c r="P15">
        <f>MINUTE(N15-M15)</f>
        <v>30</v>
      </c>
      <c r="Q15">
        <f t="shared" ref="Q15:Q27" si="4">IF(P15=15,0.25,IF(P15=30,0.5,IF(P15=45,0.75,IF(P15=60,1,0))))</f>
        <v>0.5</v>
      </c>
    </row>
    <row r="16" spans="1:17" ht="22.5" customHeight="1" x14ac:dyDescent="0.35">
      <c r="A16" s="6" t="s">
        <v>13</v>
      </c>
      <c r="B16" s="14">
        <f t="shared" ref="B16:B27" si="5">B15+1</f>
        <v>44111</v>
      </c>
      <c r="C16" s="20">
        <v>0.34375</v>
      </c>
      <c r="D16" s="20">
        <v>0.58333333333333337</v>
      </c>
      <c r="E16" s="15" t="str">
        <f t="shared" si="0"/>
        <v>5:45</v>
      </c>
      <c r="F16" s="16">
        <f t="shared" si="1"/>
        <v>5.75</v>
      </c>
      <c r="G16" s="17">
        <f t="shared" si="2"/>
        <v>0</v>
      </c>
      <c r="H16" s="24"/>
      <c r="I16" s="24"/>
      <c r="J16" s="24"/>
      <c r="K16" s="15">
        <f>O16+Q16+H16+I16+J16</f>
        <v>5.75</v>
      </c>
      <c r="M16" s="11">
        <f t="shared" si="3"/>
        <v>0.34375</v>
      </c>
      <c r="N16" s="11">
        <f t="shared" si="3"/>
        <v>0.58333333333333326</v>
      </c>
      <c r="O16">
        <f>HOUR(N16-M16)</f>
        <v>5</v>
      </c>
      <c r="P16">
        <f>MINUTE(N16-M16)</f>
        <v>45</v>
      </c>
      <c r="Q16">
        <f t="shared" si="4"/>
        <v>0.75</v>
      </c>
    </row>
    <row r="17" spans="1:17" ht="22.5" customHeight="1" x14ac:dyDescent="0.35">
      <c r="A17" s="6" t="s">
        <v>14</v>
      </c>
      <c r="B17" s="14">
        <f t="shared" si="5"/>
        <v>44112</v>
      </c>
      <c r="C17" s="21"/>
      <c r="D17" s="21"/>
      <c r="E17" s="15" t="str">
        <f t="shared" si="0"/>
        <v>0:00</v>
      </c>
      <c r="F17" s="16">
        <f t="shared" si="1"/>
        <v>0</v>
      </c>
      <c r="G17" s="17">
        <f t="shared" si="2"/>
        <v>0</v>
      </c>
      <c r="H17" s="24"/>
      <c r="I17" s="24"/>
      <c r="J17" s="24">
        <v>8</v>
      </c>
      <c r="K17" s="15">
        <f>O17+Q17+H17+I17+J17</f>
        <v>8</v>
      </c>
      <c r="M17" s="11">
        <f t="shared" si="3"/>
        <v>0</v>
      </c>
      <c r="N17" s="11">
        <f t="shared" si="3"/>
        <v>0</v>
      </c>
      <c r="O17">
        <f>HOUR(N17-M17)</f>
        <v>0</v>
      </c>
      <c r="P17">
        <f>MINUTE(N17-M17)</f>
        <v>0</v>
      </c>
      <c r="Q17">
        <f t="shared" si="4"/>
        <v>0</v>
      </c>
    </row>
    <row r="18" spans="1:17" ht="22.5" customHeight="1" x14ac:dyDescent="0.35">
      <c r="A18" s="6" t="s">
        <v>15</v>
      </c>
      <c r="B18" s="14">
        <f t="shared" si="5"/>
        <v>44113</v>
      </c>
      <c r="C18" s="21"/>
      <c r="D18" s="21"/>
      <c r="E18" s="15" t="str">
        <f t="shared" si="0"/>
        <v>0:00</v>
      </c>
      <c r="F18" s="16">
        <f t="shared" si="1"/>
        <v>0</v>
      </c>
      <c r="G18" s="17">
        <f t="shared" si="2"/>
        <v>0</v>
      </c>
      <c r="H18" s="24"/>
      <c r="I18" s="24">
        <v>8</v>
      </c>
      <c r="J18" s="24"/>
      <c r="K18" s="15">
        <f>O18+Q18+H18+I18+J18</f>
        <v>8</v>
      </c>
      <c r="M18" s="11">
        <f t="shared" si="3"/>
        <v>0</v>
      </c>
      <c r="N18" s="11">
        <f t="shared" si="3"/>
        <v>0</v>
      </c>
      <c r="O18">
        <f>HOUR(N18-M18)</f>
        <v>0</v>
      </c>
      <c r="P18">
        <f>MINUTE(N18-M18)</f>
        <v>0</v>
      </c>
      <c r="Q18">
        <f t="shared" si="4"/>
        <v>0</v>
      </c>
    </row>
    <row r="19" spans="1:17" ht="22.5" customHeight="1" x14ac:dyDescent="0.35">
      <c r="A19" s="6" t="s">
        <v>16</v>
      </c>
      <c r="B19" s="14">
        <f t="shared" si="5"/>
        <v>44114</v>
      </c>
      <c r="C19" s="21"/>
      <c r="D19" s="21"/>
      <c r="E19" s="15" t="str">
        <f t="shared" si="0"/>
        <v>0:00</v>
      </c>
      <c r="F19" s="16">
        <f t="shared" si="1"/>
        <v>0</v>
      </c>
      <c r="G19" s="17">
        <f t="shared" si="2"/>
        <v>0</v>
      </c>
      <c r="H19" s="24"/>
      <c r="I19" s="24"/>
      <c r="J19" s="24"/>
      <c r="K19" s="15">
        <f>O19+Q19+H19+I19+J19</f>
        <v>0</v>
      </c>
      <c r="M19" s="11">
        <f t="shared" si="3"/>
        <v>0</v>
      </c>
      <c r="N19" s="11">
        <f t="shared" si="3"/>
        <v>0</v>
      </c>
      <c r="O19">
        <f>HOUR(N19-M19)</f>
        <v>0</v>
      </c>
      <c r="P19">
        <f>MINUTE(N19-M19)</f>
        <v>0</v>
      </c>
      <c r="Q19">
        <f t="shared" si="4"/>
        <v>0</v>
      </c>
    </row>
    <row r="20" spans="1:17" ht="22.5" customHeight="1" x14ac:dyDescent="0.35">
      <c r="A20" s="6" t="s">
        <v>17</v>
      </c>
      <c r="B20" s="14">
        <f t="shared" si="5"/>
        <v>44115</v>
      </c>
      <c r="C20" s="21"/>
      <c r="D20" s="21"/>
      <c r="E20" s="15" t="str">
        <f t="shared" si="0"/>
        <v>0:00</v>
      </c>
      <c r="F20" s="16">
        <f t="shared" si="1"/>
        <v>0</v>
      </c>
      <c r="G20" s="17">
        <f t="shared" si="2"/>
        <v>0</v>
      </c>
      <c r="H20" s="24"/>
      <c r="I20" s="24"/>
      <c r="J20" s="24"/>
      <c r="K20" s="15">
        <f>O20+Q20+H20+I20+J20</f>
        <v>0</v>
      </c>
      <c r="M20" s="11">
        <f t="shared" si="3"/>
        <v>0</v>
      </c>
      <c r="N20" s="11">
        <f t="shared" si="3"/>
        <v>0</v>
      </c>
      <c r="O20">
        <f>HOUR(N20-M20)</f>
        <v>0</v>
      </c>
      <c r="P20">
        <f>MINUTE(N20-M20)</f>
        <v>0</v>
      </c>
      <c r="Q20">
        <f t="shared" si="4"/>
        <v>0</v>
      </c>
    </row>
    <row r="21" spans="1:17" ht="22.5" customHeight="1" x14ac:dyDescent="0.35">
      <c r="A21" s="6" t="s">
        <v>11</v>
      </c>
      <c r="B21" s="14">
        <f t="shared" si="5"/>
        <v>44116</v>
      </c>
      <c r="C21" s="21"/>
      <c r="D21" s="21"/>
      <c r="E21" s="15" t="str">
        <f t="shared" si="0"/>
        <v>0:00</v>
      </c>
      <c r="F21" s="16">
        <f t="shared" si="1"/>
        <v>0</v>
      </c>
      <c r="G21" s="17">
        <f t="shared" si="2"/>
        <v>0</v>
      </c>
      <c r="H21" s="24"/>
      <c r="I21" s="24"/>
      <c r="J21" s="24"/>
      <c r="K21" s="15">
        <f>O21+Q21+H21+I21+J21</f>
        <v>0</v>
      </c>
      <c r="M21" s="11">
        <f t="shared" si="3"/>
        <v>0</v>
      </c>
      <c r="N21" s="11">
        <f t="shared" si="3"/>
        <v>0</v>
      </c>
      <c r="O21">
        <f>HOUR(N21-M21)</f>
        <v>0</v>
      </c>
      <c r="P21">
        <f>MINUTE(N21-M21)</f>
        <v>0</v>
      </c>
      <c r="Q21">
        <f t="shared" si="4"/>
        <v>0</v>
      </c>
    </row>
    <row r="22" spans="1:17" ht="22.5" customHeight="1" x14ac:dyDescent="0.35">
      <c r="A22" s="6" t="s">
        <v>12</v>
      </c>
      <c r="B22" s="14">
        <f t="shared" si="5"/>
        <v>44117</v>
      </c>
      <c r="C22" s="21"/>
      <c r="D22" s="21"/>
      <c r="E22" s="15" t="str">
        <f t="shared" si="0"/>
        <v>0:00</v>
      </c>
      <c r="F22" s="16">
        <f t="shared" si="1"/>
        <v>0</v>
      </c>
      <c r="G22" s="17">
        <f t="shared" si="2"/>
        <v>0</v>
      </c>
      <c r="H22" s="24"/>
      <c r="I22" s="24"/>
      <c r="J22" s="24"/>
      <c r="K22" s="15">
        <f>O22+Q22+H22+I22+J22</f>
        <v>0</v>
      </c>
      <c r="M22" s="11">
        <f t="shared" si="3"/>
        <v>0</v>
      </c>
      <c r="N22" s="11">
        <f t="shared" si="3"/>
        <v>0</v>
      </c>
      <c r="O22">
        <f>HOUR(N22-M22)</f>
        <v>0</v>
      </c>
      <c r="P22">
        <f>MINUTE(N22-M22)</f>
        <v>0</v>
      </c>
      <c r="Q22">
        <f t="shared" si="4"/>
        <v>0</v>
      </c>
    </row>
    <row r="23" spans="1:17" ht="22.5" customHeight="1" x14ac:dyDescent="0.35">
      <c r="A23" s="6" t="s">
        <v>13</v>
      </c>
      <c r="B23" s="14">
        <f t="shared" si="5"/>
        <v>44118</v>
      </c>
      <c r="C23" s="21"/>
      <c r="D23" s="21"/>
      <c r="E23" s="15" t="str">
        <f t="shared" si="0"/>
        <v>0:00</v>
      </c>
      <c r="F23" s="16">
        <f t="shared" si="1"/>
        <v>0</v>
      </c>
      <c r="G23" s="17">
        <f t="shared" si="2"/>
        <v>0</v>
      </c>
      <c r="H23" s="24"/>
      <c r="I23" s="24"/>
      <c r="J23" s="24"/>
      <c r="K23" s="15">
        <f>O23+Q23+H23+I23+J23</f>
        <v>0</v>
      </c>
      <c r="M23" s="11">
        <f t="shared" si="3"/>
        <v>0</v>
      </c>
      <c r="N23" s="11">
        <f t="shared" si="3"/>
        <v>0</v>
      </c>
      <c r="O23">
        <f>HOUR(N23-M23)</f>
        <v>0</v>
      </c>
      <c r="P23">
        <f>MINUTE(N23-M23)</f>
        <v>0</v>
      </c>
      <c r="Q23">
        <f t="shared" si="4"/>
        <v>0</v>
      </c>
    </row>
    <row r="24" spans="1:17" ht="22.5" customHeight="1" x14ac:dyDescent="0.35">
      <c r="A24" s="6" t="s">
        <v>14</v>
      </c>
      <c r="B24" s="14">
        <f t="shared" si="5"/>
        <v>44119</v>
      </c>
      <c r="C24" s="21"/>
      <c r="D24" s="21"/>
      <c r="E24" s="15" t="str">
        <f t="shared" si="0"/>
        <v>0:00</v>
      </c>
      <c r="F24" s="16">
        <f t="shared" si="1"/>
        <v>0</v>
      </c>
      <c r="G24" s="17">
        <f t="shared" si="2"/>
        <v>0</v>
      </c>
      <c r="H24" s="24"/>
      <c r="I24" s="24"/>
      <c r="J24" s="24"/>
      <c r="K24" s="15">
        <f>O24+Q24+H24+I24+J24</f>
        <v>0</v>
      </c>
      <c r="M24" s="11">
        <f t="shared" si="3"/>
        <v>0</v>
      </c>
      <c r="N24" s="11">
        <f t="shared" si="3"/>
        <v>0</v>
      </c>
      <c r="O24">
        <f>HOUR(N24-M24)</f>
        <v>0</v>
      </c>
      <c r="P24">
        <f>MINUTE(N24-M24)</f>
        <v>0</v>
      </c>
      <c r="Q24">
        <f t="shared" si="4"/>
        <v>0</v>
      </c>
    </row>
    <row r="25" spans="1:17" ht="22.5" customHeight="1" x14ac:dyDescent="0.35">
      <c r="A25" s="6" t="s">
        <v>15</v>
      </c>
      <c r="B25" s="14">
        <f t="shared" si="5"/>
        <v>44120</v>
      </c>
      <c r="C25" s="21"/>
      <c r="D25" s="21"/>
      <c r="E25" s="15" t="str">
        <f t="shared" si="0"/>
        <v>0:00</v>
      </c>
      <c r="F25" s="16">
        <f t="shared" si="1"/>
        <v>0</v>
      </c>
      <c r="G25" s="17">
        <f t="shared" si="2"/>
        <v>0</v>
      </c>
      <c r="H25" s="24"/>
      <c r="I25" s="24"/>
      <c r="J25" s="24"/>
      <c r="K25" s="15">
        <f>O25+Q25+H25+I25+J25</f>
        <v>0</v>
      </c>
      <c r="M25" s="11">
        <f t="shared" si="3"/>
        <v>0</v>
      </c>
      <c r="N25" s="11">
        <f t="shared" si="3"/>
        <v>0</v>
      </c>
      <c r="O25">
        <f>HOUR(N25-M25)</f>
        <v>0</v>
      </c>
      <c r="P25">
        <f>MINUTE(N25-M25)</f>
        <v>0</v>
      </c>
      <c r="Q25">
        <f t="shared" si="4"/>
        <v>0</v>
      </c>
    </row>
    <row r="26" spans="1:17" ht="22.5" customHeight="1" x14ac:dyDescent="0.35">
      <c r="A26" s="6" t="s">
        <v>16</v>
      </c>
      <c r="B26" s="14">
        <f t="shared" si="5"/>
        <v>44121</v>
      </c>
      <c r="C26" s="21"/>
      <c r="D26" s="21"/>
      <c r="E26" s="15" t="str">
        <f t="shared" si="0"/>
        <v>0:00</v>
      </c>
      <c r="F26" s="16">
        <f t="shared" si="1"/>
        <v>0</v>
      </c>
      <c r="G26" s="17">
        <f t="shared" si="2"/>
        <v>0</v>
      </c>
      <c r="H26" s="24"/>
      <c r="I26" s="24"/>
      <c r="J26" s="24"/>
      <c r="K26" s="15">
        <f>O26+Q26+H26+I26+J26</f>
        <v>0</v>
      </c>
      <c r="M26" s="11">
        <f t="shared" si="3"/>
        <v>0</v>
      </c>
      <c r="N26" s="11">
        <f t="shared" si="3"/>
        <v>0</v>
      </c>
      <c r="O26">
        <f>HOUR(N26-M26)</f>
        <v>0</v>
      </c>
      <c r="P26">
        <f>MINUTE(N26-M26)</f>
        <v>0</v>
      </c>
      <c r="Q26">
        <f t="shared" si="4"/>
        <v>0</v>
      </c>
    </row>
    <row r="27" spans="1:17" ht="22.5" customHeight="1" x14ac:dyDescent="0.35">
      <c r="A27" s="7" t="s">
        <v>17</v>
      </c>
      <c r="B27" s="14">
        <f t="shared" si="5"/>
        <v>44122</v>
      </c>
      <c r="C27" s="21"/>
      <c r="D27" s="21"/>
      <c r="E27" s="15" t="str">
        <f t="shared" si="0"/>
        <v>0:00</v>
      </c>
      <c r="F27" s="16">
        <f t="shared" si="1"/>
        <v>0</v>
      </c>
      <c r="G27" s="17">
        <f t="shared" si="2"/>
        <v>0</v>
      </c>
      <c r="H27" s="24"/>
      <c r="I27" s="24"/>
      <c r="J27" s="24"/>
      <c r="K27" s="15">
        <f>O27+Q27+H27+I27+J27</f>
        <v>0</v>
      </c>
      <c r="M27" s="11">
        <f t="shared" si="3"/>
        <v>0</v>
      </c>
      <c r="N27" s="11">
        <f t="shared" si="3"/>
        <v>0</v>
      </c>
      <c r="O27">
        <f>HOUR(N27-M27)</f>
        <v>0</v>
      </c>
      <c r="P27">
        <f>MINUTE(N27-M27)</f>
        <v>0</v>
      </c>
      <c r="Q27">
        <f t="shared" si="4"/>
        <v>0</v>
      </c>
    </row>
    <row r="28" spans="1:17" ht="22.5" customHeight="1" x14ac:dyDescent="0.35">
      <c r="B28" s="6" t="s">
        <v>18</v>
      </c>
      <c r="C28" s="6"/>
      <c r="D28" s="6"/>
      <c r="E28" s="6"/>
      <c r="F28" s="16">
        <f>SUM(F14:F27)</f>
        <v>16</v>
      </c>
      <c r="G28" s="16">
        <f t="shared" ref="G28:K28" si="6">SUM(G14:G27)</f>
        <v>2.5</v>
      </c>
      <c r="H28" s="16">
        <f t="shared" si="6"/>
        <v>3.75</v>
      </c>
      <c r="I28" s="16">
        <f t="shared" si="6"/>
        <v>8</v>
      </c>
      <c r="J28" s="16">
        <f t="shared" si="6"/>
        <v>8</v>
      </c>
      <c r="K28" s="16">
        <f t="shared" si="6"/>
        <v>38.25</v>
      </c>
    </row>
    <row r="29" spans="1:17" ht="22.5" customHeight="1" x14ac:dyDescent="0.35">
      <c r="B29" s="6" t="s">
        <v>20</v>
      </c>
      <c r="C29" s="6"/>
      <c r="D29" s="6"/>
      <c r="E29" s="6"/>
      <c r="F29" s="19">
        <v>7</v>
      </c>
      <c r="G29" s="19">
        <v>14</v>
      </c>
      <c r="H29" s="19">
        <v>7</v>
      </c>
      <c r="I29" s="19">
        <v>7</v>
      </c>
      <c r="J29" s="19">
        <v>7</v>
      </c>
      <c r="K29" s="19"/>
    </row>
    <row r="30" spans="1:17" ht="22.5" customHeight="1" x14ac:dyDescent="0.35">
      <c r="B30" s="6" t="s">
        <v>19</v>
      </c>
      <c r="C30" s="6"/>
      <c r="D30" s="6"/>
      <c r="E30" s="6"/>
      <c r="F30" s="18">
        <f>F29*F28</f>
        <v>112</v>
      </c>
      <c r="G30" s="18">
        <f t="shared" ref="G30:J30" si="7">G29*G28</f>
        <v>35</v>
      </c>
      <c r="H30" s="18">
        <f t="shared" si="7"/>
        <v>26.25</v>
      </c>
      <c r="I30" s="18">
        <f t="shared" si="7"/>
        <v>56</v>
      </c>
      <c r="J30" s="18">
        <f t="shared" si="7"/>
        <v>56</v>
      </c>
      <c r="K30" s="18">
        <f>SUM(F30:J30)</f>
        <v>285.25</v>
      </c>
    </row>
    <row r="31" spans="1:17" x14ac:dyDescent="0.35">
      <c r="B31" s="5"/>
      <c r="C31" s="5"/>
      <c r="D31" s="5"/>
      <c r="E31" s="5"/>
    </row>
    <row r="32" spans="1:17" ht="15" thickBot="1" x14ac:dyDescent="0.4">
      <c r="F32" s="3"/>
      <c r="G32" s="3"/>
      <c r="H32" s="3"/>
      <c r="I32" s="3"/>
      <c r="J32" s="3"/>
      <c r="K32" s="3"/>
    </row>
    <row r="33" spans="6:11" x14ac:dyDescent="0.35">
      <c r="F33" t="s">
        <v>21</v>
      </c>
      <c r="J33" t="s">
        <v>22</v>
      </c>
    </row>
    <row r="35" spans="6:11" ht="15" thickBot="1" x14ac:dyDescent="0.4">
      <c r="F35" s="3"/>
      <c r="G35" s="3"/>
      <c r="H35" s="3"/>
      <c r="I35" s="3"/>
      <c r="J35" s="3"/>
      <c r="K35" s="3"/>
    </row>
    <row r="36" spans="6:11" x14ac:dyDescent="0.35">
      <c r="F36" t="s">
        <v>23</v>
      </c>
      <c r="J36" t="s">
        <v>22</v>
      </c>
    </row>
  </sheetData>
  <mergeCells count="1">
    <mergeCell ref="A13:B13"/>
  </mergeCells>
  <pageMargins left="0.25" right="0.25" top="0.75" bottom="0.75" header="0.3" footer="0.3"/>
  <pageSetup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SHEET</vt:lpstr>
      <vt:lpstr>ANSWERS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Chris Turner</cp:lastModifiedBy>
  <cp:lastPrinted>2020-10-07T19:43:24Z</cp:lastPrinted>
  <dcterms:created xsi:type="dcterms:W3CDTF">2020-08-27T18:18:45Z</dcterms:created>
  <dcterms:modified xsi:type="dcterms:W3CDTF">2024-07-15T19:40:57Z</dcterms:modified>
</cp:coreProperties>
</file>