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Z:\cheat sheets\OFFICE DATA FOLDERS\EXCEL Level 1-2-3 data\"/>
    </mc:Choice>
  </mc:AlternateContent>
  <xr:revisionPtr revIDLastSave="0" documentId="13_ncr:1_{F0E09067-0473-41E4-BA97-68943B93EA84}" xr6:coauthVersionLast="47" xr6:coauthVersionMax="47" xr10:uidLastSave="{00000000-0000-0000-0000-000000000000}"/>
  <bookViews>
    <workbookView xWindow="28680" yWindow="-120" windowWidth="29040" windowHeight="15990" xr2:uid="{00000000-000D-0000-FFFF-FFFF00000000}"/>
  </bookViews>
  <sheets>
    <sheet name="Ex1" sheetId="1" r:id="rId1"/>
    <sheet name="EX2" sheetId="2" r:id="rId2"/>
    <sheet name="EX3-A" sheetId="3" r:id="rId3"/>
    <sheet name="EX3-B" sheetId="4" r:id="rId4"/>
    <sheet name="EX3-C" sheetId="5" r:id="rId5"/>
    <sheet name="Employee" sheetId="6" r:id="rId6"/>
  </sheets>
  <externalReferences>
    <externalReference r:id="rId7"/>
  </externalReferences>
  <definedNames>
    <definedName name="_xlnm._FilterDatabase" localSheetId="5" hidden="1">Employee!$E$1:$E$95</definedName>
    <definedName name="Comm_Rate">[1]ERRORS!$H$4</definedName>
    <definedName name="increase">'EX2'!$G$4:$G$9</definedName>
    <definedName name="sales_14">'EX2'!$B$4:$B$9</definedName>
    <definedName name="sales_15">'EX2'!$C$4:$C$9</definedName>
    <definedName name="sales_16">'EX2'!$D$4:$D$9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95" i="6" l="1"/>
  <c r="K94" i="6"/>
  <c r="K93" i="6"/>
  <c r="K92" i="6"/>
  <c r="K91" i="6"/>
  <c r="K90" i="6"/>
  <c r="K89" i="6"/>
  <c r="K88" i="6"/>
  <c r="K87" i="6"/>
  <c r="K86" i="6"/>
  <c r="K85" i="6"/>
  <c r="K84" i="6"/>
  <c r="K83" i="6"/>
  <c r="K82" i="6"/>
  <c r="K81" i="6"/>
  <c r="K80" i="6"/>
  <c r="K79" i="6"/>
  <c r="K78" i="6"/>
  <c r="K77" i="6"/>
  <c r="K76" i="6"/>
  <c r="K75" i="6"/>
  <c r="K74" i="6"/>
  <c r="K73" i="6"/>
  <c r="K72" i="6"/>
  <c r="K71" i="6"/>
  <c r="K70" i="6"/>
  <c r="K69" i="6"/>
  <c r="K68" i="6"/>
  <c r="K67" i="6"/>
  <c r="K66" i="6"/>
  <c r="K65" i="6"/>
  <c r="K64" i="6"/>
  <c r="K63" i="6"/>
  <c r="K62" i="6"/>
  <c r="K61" i="6"/>
  <c r="K60" i="6"/>
  <c r="K59" i="6"/>
  <c r="K58" i="6"/>
  <c r="K57" i="6"/>
  <c r="K56" i="6"/>
  <c r="K55" i="6"/>
  <c r="K54" i="6"/>
  <c r="K53" i="6"/>
  <c r="K52" i="6"/>
  <c r="K51" i="6"/>
  <c r="K50" i="6"/>
  <c r="K49" i="6"/>
  <c r="K48" i="6"/>
  <c r="K47" i="6"/>
  <c r="K46" i="6"/>
  <c r="K45" i="6"/>
  <c r="K44" i="6"/>
  <c r="K43" i="6"/>
  <c r="K42" i="6"/>
  <c r="K41" i="6"/>
  <c r="K40" i="6"/>
  <c r="K39" i="6"/>
  <c r="K38" i="6"/>
  <c r="K37" i="6"/>
  <c r="K36" i="6"/>
  <c r="K35" i="6"/>
  <c r="K34" i="6"/>
  <c r="K33" i="6"/>
  <c r="K32" i="6"/>
  <c r="K31" i="6"/>
  <c r="K30" i="6"/>
  <c r="K29" i="6"/>
  <c r="K28" i="6"/>
  <c r="K27" i="6"/>
  <c r="K26" i="6"/>
  <c r="K25" i="6"/>
  <c r="K24" i="6"/>
  <c r="K23" i="6"/>
  <c r="K22" i="6"/>
  <c r="K21" i="6"/>
  <c r="K20" i="6"/>
  <c r="K19" i="6"/>
  <c r="K18" i="6"/>
  <c r="K17" i="6"/>
  <c r="K16" i="6"/>
  <c r="K15" i="6"/>
  <c r="K14" i="6"/>
  <c r="K13" i="6"/>
  <c r="K12" i="6"/>
  <c r="K11" i="6"/>
  <c r="K10" i="6"/>
  <c r="K9" i="6"/>
  <c r="K8" i="6"/>
  <c r="K7" i="6"/>
  <c r="K6" i="6"/>
  <c r="K5" i="6"/>
  <c r="K4" i="6"/>
  <c r="K3" i="6"/>
  <c r="K2" i="6"/>
  <c r="E16" i="5" l="1"/>
  <c r="E15" i="5"/>
  <c r="F15" i="5" s="1"/>
  <c r="G15" i="5" s="1"/>
  <c r="E14" i="5"/>
  <c r="F14" i="5" s="1"/>
  <c r="G14" i="5" s="1"/>
  <c r="E13" i="5"/>
  <c r="E12" i="5"/>
  <c r="E11" i="5"/>
  <c r="F11" i="5" s="1"/>
  <c r="G11" i="5" s="1"/>
  <c r="E10" i="5"/>
  <c r="F10" i="5" s="1"/>
  <c r="G10" i="5" s="1"/>
  <c r="E9" i="5"/>
  <c r="E8" i="5"/>
  <c r="E7" i="5"/>
  <c r="F7" i="5" s="1"/>
  <c r="G7" i="5" s="1"/>
  <c r="F6" i="5"/>
  <c r="E6" i="5"/>
  <c r="E16" i="4"/>
  <c r="E15" i="4"/>
  <c r="F15" i="4" s="1"/>
  <c r="G15" i="4" s="1"/>
  <c r="F14" i="4"/>
  <c r="G14" i="4" s="1"/>
  <c r="E14" i="4"/>
  <c r="E13" i="4"/>
  <c r="F13" i="4" s="1"/>
  <c r="E12" i="4"/>
  <c r="E11" i="4"/>
  <c r="F11" i="4" s="1"/>
  <c r="G11" i="4" s="1"/>
  <c r="F10" i="4"/>
  <c r="G10" i="4" s="1"/>
  <c r="E10" i="4"/>
  <c r="E9" i="4"/>
  <c r="F9" i="4" s="1"/>
  <c r="E8" i="4"/>
  <c r="E7" i="4"/>
  <c r="F7" i="4" s="1"/>
  <c r="G7" i="4" s="1"/>
  <c r="E6" i="4"/>
  <c r="F6" i="4" s="1"/>
  <c r="G6" i="4" s="1"/>
  <c r="E16" i="3"/>
  <c r="E15" i="3"/>
  <c r="F15" i="3" s="1"/>
  <c r="G15" i="3" s="1"/>
  <c r="E14" i="3"/>
  <c r="F14" i="3" s="1"/>
  <c r="G14" i="3" s="1"/>
  <c r="E13" i="3"/>
  <c r="E12" i="3"/>
  <c r="E11" i="3"/>
  <c r="F11" i="3" s="1"/>
  <c r="G11" i="3" s="1"/>
  <c r="E10" i="3"/>
  <c r="F10" i="3" s="1"/>
  <c r="G10" i="3" s="1"/>
  <c r="E9" i="3"/>
  <c r="E8" i="3"/>
  <c r="E7" i="3"/>
  <c r="F7" i="3" s="1"/>
  <c r="G7" i="3" s="1"/>
  <c r="E6" i="3"/>
  <c r="F6" i="3" s="1"/>
  <c r="G6" i="3" s="1"/>
  <c r="G6" i="5" l="1"/>
  <c r="F9" i="5"/>
  <c r="G9" i="5" s="1"/>
  <c r="F13" i="5"/>
  <c r="G13" i="5" s="1"/>
  <c r="F8" i="5"/>
  <c r="G8" i="5" s="1"/>
  <c r="F12" i="5"/>
  <c r="G12" i="5" s="1"/>
  <c r="F16" i="5"/>
  <c r="G16" i="5" s="1"/>
  <c r="F8" i="4"/>
  <c r="G8" i="4" s="1"/>
  <c r="G9" i="4"/>
  <c r="F12" i="4"/>
  <c r="G12" i="4" s="1"/>
  <c r="G13" i="4"/>
  <c r="F16" i="4"/>
  <c r="G16" i="4" s="1"/>
  <c r="F9" i="3"/>
  <c r="G9" i="3" s="1"/>
  <c r="F13" i="3"/>
  <c r="G13" i="3" s="1"/>
  <c r="F8" i="3"/>
  <c r="G8" i="3" s="1"/>
  <c r="F12" i="3"/>
  <c r="G12" i="3" s="1"/>
  <c r="F16" i="3"/>
  <c r="G16" i="3" s="1"/>
  <c r="D12" i="2" l="1"/>
  <c r="C12" i="2"/>
  <c r="B12" i="2"/>
  <c r="D11" i="2"/>
  <c r="C11" i="2"/>
  <c r="B11" i="2"/>
  <c r="F9" i="2"/>
  <c r="G9" i="2" s="1"/>
  <c r="E9" i="2"/>
  <c r="F8" i="2"/>
  <c r="G8" i="2" s="1"/>
  <c r="E8" i="2"/>
  <c r="F7" i="2"/>
  <c r="G7" i="2" s="1"/>
  <c r="E7" i="2"/>
  <c r="F6" i="2"/>
  <c r="G6" i="2" s="1"/>
  <c r="E6" i="2"/>
  <c r="F5" i="2"/>
  <c r="G5" i="2" s="1"/>
  <c r="E5" i="2"/>
  <c r="F4" i="2"/>
  <c r="G4" i="2" s="1"/>
  <c r="E4" i="2"/>
  <c r="E12" i="2" l="1"/>
  <c r="E11" i="2"/>
</calcChain>
</file>

<file path=xl/sharedStrings.xml><?xml version="1.0" encoding="utf-8"?>
<sst xmlns="http://schemas.openxmlformats.org/spreadsheetml/2006/main" count="842" uniqueCount="447">
  <si>
    <t>JAN</t>
  </si>
  <si>
    <t>TOTAL</t>
  </si>
  <si>
    <t>AVERAGE</t>
  </si>
  <si>
    <t>2014 SALES</t>
  </si>
  <si>
    <t>2015 SALES</t>
  </si>
  <si>
    <t>2016 SALES</t>
  </si>
  <si>
    <t>3 YEAR TOTAL</t>
  </si>
  <si>
    <t>AVG 3 YR TOTAL</t>
  </si>
  <si>
    <t>INCREASE</t>
  </si>
  <si>
    <t>INCREASE FOR 2017</t>
  </si>
  <si>
    <t>FEB</t>
  </si>
  <si>
    <t>MAR</t>
  </si>
  <si>
    <t>APR</t>
  </si>
  <si>
    <t>MAY</t>
  </si>
  <si>
    <t>JUN</t>
  </si>
  <si>
    <t>CEI SALES FOR 2016</t>
  </si>
  <si>
    <t>DIV A</t>
  </si>
  <si>
    <t>TOMS TRAVEL AGENCY</t>
  </si>
  <si>
    <t>DISCOUNT RATE</t>
  </si>
  <si>
    <t>FOR 1999</t>
  </si>
  <si>
    <t>NAME</t>
  </si>
  <si>
    <t>SSN</t>
  </si>
  <si>
    <t>#OF PEOPLE</t>
  </si>
  <si>
    <t>COST/PERSON</t>
  </si>
  <si>
    <t>TOTAL COST</t>
  </si>
  <si>
    <t xml:space="preserve">DISCOUNT </t>
  </si>
  <si>
    <t>FINAL</t>
  </si>
  <si>
    <t>John Miller</t>
  </si>
  <si>
    <t>Betty Ford</t>
  </si>
  <si>
    <t>Tammy Sullivan</t>
  </si>
  <si>
    <t>Patti Stephan</t>
  </si>
  <si>
    <t>Jamie Jones</t>
  </si>
  <si>
    <t>Harry Smitrh</t>
  </si>
  <si>
    <t>ABC Company</t>
  </si>
  <si>
    <t>CEF Plastics</t>
  </si>
  <si>
    <t>Trevor travel</t>
  </si>
  <si>
    <t>Sames Donut Shop</t>
  </si>
  <si>
    <t>Peters Platers</t>
  </si>
  <si>
    <t>BOOKS FOR 2014</t>
  </si>
  <si>
    <t>BOOKS FOR 2015</t>
  </si>
  <si>
    <t>BOOKS FOR 2016</t>
  </si>
  <si>
    <t>BADGE #</t>
  </si>
  <si>
    <t>PHONE</t>
  </si>
  <si>
    <t>ADDRESS</t>
  </si>
  <si>
    <t>CITY</t>
  </si>
  <si>
    <t>STATE</t>
  </si>
  <si>
    <t>ZIP</t>
  </si>
  <si>
    <t>BEN</t>
  </si>
  <si>
    <t>HRS</t>
  </si>
  <si>
    <t>HOURLY RATE</t>
  </si>
  <si>
    <t>GROSS PAY</t>
  </si>
  <si>
    <t>DEPT</t>
  </si>
  <si>
    <t>DATE of HIRE</t>
  </si>
  <si>
    <t>GC04</t>
  </si>
  <si>
    <t>Barry Bally</t>
  </si>
  <si>
    <t>219-926-5630</t>
  </si>
  <si>
    <t>1523 E South Street</t>
  </si>
  <si>
    <t>Chesterton</t>
  </si>
  <si>
    <t>IN</t>
  </si>
  <si>
    <t>D</t>
  </si>
  <si>
    <t>Children's Rides</t>
  </si>
  <si>
    <t>GW32</t>
  </si>
  <si>
    <t>Mary Barber</t>
  </si>
  <si>
    <t>219-926-5657</t>
  </si>
  <si>
    <t>787 Holly Place</t>
  </si>
  <si>
    <t>Crown Point</t>
  </si>
  <si>
    <t>Water Rides</t>
  </si>
  <si>
    <t>GC07</t>
  </si>
  <si>
    <t>Holly Taylor</t>
  </si>
  <si>
    <t>219-926-5697</t>
  </si>
  <si>
    <t>7856 Canonie Drive</t>
  </si>
  <si>
    <t>GBA48</t>
  </si>
  <si>
    <t>Geoff Brown</t>
  </si>
  <si>
    <t>219-926-5711</t>
  </si>
  <si>
    <t>152 Senecca Road</t>
  </si>
  <si>
    <t>Portage</t>
  </si>
  <si>
    <t>Adult Rides</t>
  </si>
  <si>
    <t>GBW09</t>
  </si>
  <si>
    <t>Sean Willis</t>
  </si>
  <si>
    <t>219-926-5624</t>
  </si>
  <si>
    <t>456 Sally Street</t>
  </si>
  <si>
    <t>Valparaiso</t>
  </si>
  <si>
    <t>GBS45</t>
  </si>
  <si>
    <t>Kristen DeVinney</t>
  </si>
  <si>
    <t>219-926-5628</t>
  </si>
  <si>
    <t>159 Torrance Ave.</t>
  </si>
  <si>
    <t>Shows</t>
  </si>
  <si>
    <t>GS40</t>
  </si>
  <si>
    <t>Brian Smith</t>
  </si>
  <si>
    <t>219-926-5656</t>
  </si>
  <si>
    <t>458 Sally Street</t>
  </si>
  <si>
    <t>CA06</t>
  </si>
  <si>
    <t>Fred Mallory</t>
  </si>
  <si>
    <t>219-926-5660</t>
  </si>
  <si>
    <t>161 Torrance Ave.</t>
  </si>
  <si>
    <t>CW03</t>
  </si>
  <si>
    <t>Chris Reed</t>
  </si>
  <si>
    <t>219-926-5688</t>
  </si>
  <si>
    <t>460 Sally Street</t>
  </si>
  <si>
    <t>GBC11</t>
  </si>
  <si>
    <t>James Rich</t>
  </si>
  <si>
    <t>219-926-5638</t>
  </si>
  <si>
    <t>9965 Joliet Street</t>
  </si>
  <si>
    <t>DH</t>
  </si>
  <si>
    <t>GBW47</t>
  </si>
  <si>
    <t>Robert Murray</t>
  </si>
  <si>
    <t>219-926-5637</t>
  </si>
  <si>
    <t>752 Jacob Ave.</t>
  </si>
  <si>
    <t>GBC65</t>
  </si>
  <si>
    <t>Molly Steadman</t>
  </si>
  <si>
    <t>219-926-5661</t>
  </si>
  <si>
    <t>791 Ridgelawn</t>
  </si>
  <si>
    <t>GBA28</t>
  </si>
  <si>
    <t>Michael Richardson</t>
  </si>
  <si>
    <t>219-926-5665</t>
  </si>
  <si>
    <t>7854 Canonie Drive</t>
  </si>
  <si>
    <t>GW30</t>
  </si>
  <si>
    <t>Karina Abel</t>
  </si>
  <si>
    <t>219-926-5681</t>
  </si>
  <si>
    <t>7855 Canonie Drive</t>
  </si>
  <si>
    <t>AW04</t>
  </si>
  <si>
    <t>Lorrie Sullivan</t>
  </si>
  <si>
    <t>219-926-5705</t>
  </si>
  <si>
    <t>790 Holly Place</t>
  </si>
  <si>
    <t>GBA23</t>
  </si>
  <si>
    <t>Jane Winters</t>
  </si>
  <si>
    <t>219-926-5709</t>
  </si>
  <si>
    <t>794 Ridgelawn</t>
  </si>
  <si>
    <t>GW14</t>
  </si>
  <si>
    <t>Bob Ambrose</t>
  </si>
  <si>
    <t>219-926-5635</t>
  </si>
  <si>
    <t>1559 W. 97th Place</t>
  </si>
  <si>
    <t>AS12</t>
  </si>
  <si>
    <t>Grace Sloan</t>
  </si>
  <si>
    <t>219-926-5703</t>
  </si>
  <si>
    <t>128 Snow Ave.</t>
  </si>
  <si>
    <t>GBS59</t>
  </si>
  <si>
    <t>Chris Hume</t>
  </si>
  <si>
    <t>219-926-5636</t>
  </si>
  <si>
    <t>711 Sandra Street</t>
  </si>
  <si>
    <t>CS32</t>
  </si>
  <si>
    <t>Katie Smith</t>
  </si>
  <si>
    <t>219-926-5708</t>
  </si>
  <si>
    <t>164 Torrance Ave.</t>
  </si>
  <si>
    <t>AA35</t>
  </si>
  <si>
    <t>Melanie Bowers</t>
  </si>
  <si>
    <t>219-926-5666</t>
  </si>
  <si>
    <t>7953 W. 97th Ave.</t>
  </si>
  <si>
    <t>DR</t>
  </si>
  <si>
    <t>AC27</t>
  </si>
  <si>
    <t>Edward Trelly</t>
  </si>
  <si>
    <t>219-926-5682</t>
  </si>
  <si>
    <t>7954 W. 97th Ave.</t>
  </si>
  <si>
    <t>GBW66</t>
  </si>
  <si>
    <t>William Abel</t>
  </si>
  <si>
    <t>219-926-5690</t>
  </si>
  <si>
    <t>789 Alice Street</t>
  </si>
  <si>
    <t>GA27</t>
  </si>
  <si>
    <t>John Jacobs</t>
  </si>
  <si>
    <t>219-926-5694</t>
  </si>
  <si>
    <t>1527 E South Street</t>
  </si>
  <si>
    <t>GA08</t>
  </si>
  <si>
    <t>Jerry McDonald</t>
  </si>
  <si>
    <t>219-926-5685</t>
  </si>
  <si>
    <t>755 Jacob Ave.</t>
  </si>
  <si>
    <t>AC53</t>
  </si>
  <si>
    <t>Greg Thomas</t>
  </si>
  <si>
    <t>219-926-5713</t>
  </si>
  <si>
    <t>7857 Canonie Drive</t>
  </si>
  <si>
    <t>CA26</t>
  </si>
  <si>
    <t>Cheryl Halal</t>
  </si>
  <si>
    <t>219-926-5631</t>
  </si>
  <si>
    <t>147 Senecca Road</t>
  </si>
  <si>
    <t>GBA29</t>
  </si>
  <si>
    <t>Kathy Mayron</t>
  </si>
  <si>
    <t>219-926-5663</t>
  </si>
  <si>
    <t>149 Senecca Road</t>
  </si>
  <si>
    <t>AA25</t>
  </si>
  <si>
    <t>Lindsey Winger</t>
  </si>
  <si>
    <t>219-926-5687</t>
  </si>
  <si>
    <t>127 Snow Ave.</t>
  </si>
  <si>
    <t>CC45</t>
  </si>
  <si>
    <t>Shirley Dandrow</t>
  </si>
  <si>
    <t>219-926-5691</t>
  </si>
  <si>
    <t>756 Jones Ave.</t>
  </si>
  <si>
    <t>GBW12</t>
  </si>
  <si>
    <t>Bradley Howard</t>
  </si>
  <si>
    <t>219-926-5695</t>
  </si>
  <si>
    <t>151 Senecca Road</t>
  </si>
  <si>
    <t>GBS69</t>
  </si>
  <si>
    <t>Todd Masters</t>
  </si>
  <si>
    <t>219-926-5680</t>
  </si>
  <si>
    <t>129 Monroe</t>
  </si>
  <si>
    <t>CC76</t>
  </si>
  <si>
    <t>Seth Rose</t>
  </si>
  <si>
    <t>219-926-5634</t>
  </si>
  <si>
    <t>7951 W. 97th Ave.</t>
  </si>
  <si>
    <t>DRH</t>
  </si>
  <si>
    <t>GBC08</t>
  </si>
  <si>
    <t>Robert Cuffaro</t>
  </si>
  <si>
    <t>219-926-5650</t>
  </si>
  <si>
    <t>7952 W. 97th Ave.</t>
  </si>
  <si>
    <t>AW69</t>
  </si>
  <si>
    <t>Joshua Maccaluso</t>
  </si>
  <si>
    <t>219-926-5678</t>
  </si>
  <si>
    <t>1526 E South Street</t>
  </si>
  <si>
    <t>GW11</t>
  </si>
  <si>
    <t>Sue Petty</t>
  </si>
  <si>
    <t>219-926-5702</t>
  </si>
  <si>
    <t>9969 Joliet Street</t>
  </si>
  <si>
    <t>GC02</t>
  </si>
  <si>
    <t>Paul Martin</t>
  </si>
  <si>
    <t>219-926-5710</t>
  </si>
  <si>
    <t>1528 E South Street</t>
  </si>
  <si>
    <t>CW58</t>
  </si>
  <si>
    <t>Colleen Abel</t>
  </si>
  <si>
    <t>219-926-5625</t>
  </si>
  <si>
    <t>785 Holly Place</t>
  </si>
  <si>
    <t>GBC07</t>
  </si>
  <si>
    <t>Frank Culbert</t>
  </si>
  <si>
    <t>219-926-5627</t>
  </si>
  <si>
    <t>752 Jones Ave.</t>
  </si>
  <si>
    <t>GA49</t>
  </si>
  <si>
    <t>Sung Kim</t>
  </si>
  <si>
    <t>219-926-5647</t>
  </si>
  <si>
    <t>148 Senecca Road</t>
  </si>
  <si>
    <t>GW37</t>
  </si>
  <si>
    <t>George Feldsott</t>
  </si>
  <si>
    <t>219-926-5671</t>
  </si>
  <si>
    <t>126 Snow Ave.</t>
  </si>
  <si>
    <t>CA80</t>
  </si>
  <si>
    <t>Theodore Ness</t>
  </si>
  <si>
    <t>219-926-5648</t>
  </si>
  <si>
    <t>127 Monroe</t>
  </si>
  <si>
    <t>GBC64</t>
  </si>
  <si>
    <t>Lance Davies</t>
  </si>
  <si>
    <t>219-926-5668</t>
  </si>
  <si>
    <t>713 Sandra Street</t>
  </si>
  <si>
    <t>GW15</t>
  </si>
  <si>
    <t>Brad Hinkelman</t>
  </si>
  <si>
    <t>219-926-5649</t>
  </si>
  <si>
    <t>7853 Canonie Drive</t>
  </si>
  <si>
    <t>H</t>
  </si>
  <si>
    <t>CA18</t>
  </si>
  <si>
    <t>George Gorski</t>
  </si>
  <si>
    <t>219-926-5639</t>
  </si>
  <si>
    <t>124 Snow Ave.</t>
  </si>
  <si>
    <t>CS15</t>
  </si>
  <si>
    <t>Donald Reese</t>
  </si>
  <si>
    <t>219-926-5651</t>
  </si>
  <si>
    <t>1560 W. 97th Place</t>
  </si>
  <si>
    <t>GC12</t>
  </si>
  <si>
    <t>Mary Altman</t>
  </si>
  <si>
    <t>219-926-5659</t>
  </si>
  <si>
    <t>754 Jones Ave.</t>
  </si>
  <si>
    <t>GBS16</t>
  </si>
  <si>
    <t>Kyle Earnhart</t>
  </si>
  <si>
    <t>219-926-5667</t>
  </si>
  <si>
    <t>1561 W. 97th Place</t>
  </si>
  <si>
    <t>GBS57</t>
  </si>
  <si>
    <t>Paul Hoffman</t>
  </si>
  <si>
    <t>219-926-5640</t>
  </si>
  <si>
    <t>457 Sally Street</t>
  </si>
  <si>
    <t>AS03</t>
  </si>
  <si>
    <t>Jacqueline Banks</t>
  </si>
  <si>
    <t>219-926-5644</t>
  </si>
  <si>
    <t>160 Torrance Ave.</t>
  </si>
  <si>
    <t>AW09</t>
  </si>
  <si>
    <t>Joanne Parker</t>
  </si>
  <si>
    <t>219-926-5652</t>
  </si>
  <si>
    <t>712 Sandra Street</t>
  </si>
  <si>
    <t>CS79</t>
  </si>
  <si>
    <t>Theresa Miller</t>
  </si>
  <si>
    <t>219-926-5700</t>
  </si>
  <si>
    <t>715 Sandra Street</t>
  </si>
  <si>
    <t>CA40</t>
  </si>
  <si>
    <t>Doug Briscoll</t>
  </si>
  <si>
    <t>219-926-5670</t>
  </si>
  <si>
    <t>9967 Joliet Street</t>
  </si>
  <si>
    <t>R</t>
  </si>
  <si>
    <t>AC17</t>
  </si>
  <si>
    <t>Lynne Simmons</t>
  </si>
  <si>
    <t>219-926-5686</t>
  </si>
  <si>
    <t>9968 Joliet Street</t>
  </si>
  <si>
    <t>GW47</t>
  </si>
  <si>
    <t>Tim Barthoff</t>
  </si>
  <si>
    <t>219-926-5698</t>
  </si>
  <si>
    <t>7955 W. 97th Ave.</t>
  </si>
  <si>
    <t>GBA33</t>
  </si>
  <si>
    <t>Ted Hayes</t>
  </si>
  <si>
    <t>219-926-5706</t>
  </si>
  <si>
    <t>790 Alice Street</t>
  </si>
  <si>
    <t>GS09</t>
  </si>
  <si>
    <t>Sam Whitney</t>
  </si>
  <si>
    <t>219-926-5714</t>
  </si>
  <si>
    <t>7956 W. 97th Ave.</t>
  </si>
  <si>
    <t>GBC05</t>
  </si>
  <si>
    <t>Shing Chen</t>
  </si>
  <si>
    <t>219-926-5633</t>
  </si>
  <si>
    <t>7852 Canonie Drive</t>
  </si>
  <si>
    <t>GW04</t>
  </si>
  <si>
    <t>Jeffrey Strong</t>
  </si>
  <si>
    <t>219-926-5645</t>
  </si>
  <si>
    <t>790 Ridgelawn</t>
  </si>
  <si>
    <t>GBA34</t>
  </si>
  <si>
    <t>Susan Drake</t>
  </si>
  <si>
    <t>219-926-5653</t>
  </si>
  <si>
    <t>753 Jacob Ave.</t>
  </si>
  <si>
    <t>GW29</t>
  </si>
  <si>
    <t>Sara Kling</t>
  </si>
  <si>
    <t>219-926-5623</t>
  </si>
  <si>
    <t>123 Snow Ave.</t>
  </si>
  <si>
    <t>GBW05</t>
  </si>
  <si>
    <t>Bill Wheeler</t>
  </si>
  <si>
    <t>219-926-5679</t>
  </si>
  <si>
    <t>150 Senecca Road</t>
  </si>
  <si>
    <t>AW39</t>
  </si>
  <si>
    <t>Esther Williams</t>
  </si>
  <si>
    <t>219-926-5699</t>
  </si>
  <si>
    <t>1563 W. 97th Place</t>
  </si>
  <si>
    <t>AS29</t>
  </si>
  <si>
    <t>Steve Singer</t>
  </si>
  <si>
    <t>219-926-5672</t>
  </si>
  <si>
    <t>459 Sally Street</t>
  </si>
  <si>
    <t>AA02</t>
  </si>
  <si>
    <t>Frieda Binga</t>
  </si>
  <si>
    <t>219-926-5696</t>
  </si>
  <si>
    <t>130 Monroe</t>
  </si>
  <si>
    <t>AW55</t>
  </si>
  <si>
    <t>Teri Binga</t>
  </si>
  <si>
    <t>219-926-5626</t>
  </si>
  <si>
    <t>785 Alice Street</t>
  </si>
  <si>
    <t>RH</t>
  </si>
  <si>
    <t>GC20</t>
  </si>
  <si>
    <t>Henry Paterson</t>
  </si>
  <si>
    <t>219-926-5674</t>
  </si>
  <si>
    <t>788 Alice Street</t>
  </si>
  <si>
    <t>CW19</t>
  </si>
  <si>
    <t>Theresa Califano</t>
  </si>
  <si>
    <t>219-926-5629</t>
  </si>
  <si>
    <t>789 Ridgelawn</t>
  </si>
  <si>
    <t>AC49</t>
  </si>
  <si>
    <t>Dean Kramer</t>
  </si>
  <si>
    <t>219-926-5641</t>
  </si>
  <si>
    <t>786 Holly Place</t>
  </si>
  <si>
    <t>CC23</t>
  </si>
  <si>
    <t>Anne Davidson</t>
  </si>
  <si>
    <t>219-926-5669</t>
  </si>
  <si>
    <t>754 Jacob Ave.</t>
  </si>
  <si>
    <t>GC26</t>
  </si>
  <si>
    <t>Maria Switzer</t>
  </si>
  <si>
    <t>219-926-5693</t>
  </si>
  <si>
    <t>793 Ridgelawn</t>
  </si>
  <si>
    <t>GBA19</t>
  </si>
  <si>
    <t>Julia Smith</t>
  </si>
  <si>
    <t>219-926-5643</t>
  </si>
  <si>
    <t>753 Jones Ave.</t>
  </si>
  <si>
    <t>GBW77</t>
  </si>
  <si>
    <t>Laura Reagan</t>
  </si>
  <si>
    <t>219-926-5655</t>
  </si>
  <si>
    <t>125 Snow Ave.</t>
  </si>
  <si>
    <t>GBA21</t>
  </si>
  <si>
    <t>Brooks Hillen</t>
  </si>
  <si>
    <t>219-926-5675</t>
  </si>
  <si>
    <t>755 Jones Ave.</t>
  </si>
  <si>
    <t>GBA24</t>
  </si>
  <si>
    <t>Christina Lillie</t>
  </si>
  <si>
    <t>219-926-5683</t>
  </si>
  <si>
    <t>1562 W. 97th Place</t>
  </si>
  <si>
    <t>AA70</t>
  </si>
  <si>
    <t>Erin Binga</t>
  </si>
  <si>
    <t>219-926-5715</t>
  </si>
  <si>
    <t>1564 W. 97th Place</t>
  </si>
  <si>
    <t>GS54</t>
  </si>
  <si>
    <t>Kim Smith</t>
  </si>
  <si>
    <t>219-926-5692</t>
  </si>
  <si>
    <t>163 Torrance Ave.</t>
  </si>
  <si>
    <t>AW48</t>
  </si>
  <si>
    <t>Alice Owens</t>
  </si>
  <si>
    <t>219-926-5712</t>
  </si>
  <si>
    <t>131 Monroe</t>
  </si>
  <si>
    <t>GW18</t>
  </si>
  <si>
    <t>Carol Hill</t>
  </si>
  <si>
    <t>219-926-5642</t>
  </si>
  <si>
    <t>786 Alice Street</t>
  </si>
  <si>
    <t>AW07</t>
  </si>
  <si>
    <t>Jeri Lynn MacFall</t>
  </si>
  <si>
    <t>219-926-5646</t>
  </si>
  <si>
    <t>1524 E South Street</t>
  </si>
  <si>
    <t>GBC29</t>
  </si>
  <si>
    <t>James Abel</t>
  </si>
  <si>
    <t>219-926-5654</t>
  </si>
  <si>
    <t>9966 Joliet Street</t>
  </si>
  <si>
    <t>AW24</t>
  </si>
  <si>
    <t>Peter Allen</t>
  </si>
  <si>
    <t>219-926-5658</t>
  </si>
  <si>
    <t>787 Alice Street</t>
  </si>
  <si>
    <t>GBC49</t>
  </si>
  <si>
    <t>Greg Connors</t>
  </si>
  <si>
    <t>219-926-5662</t>
  </si>
  <si>
    <t>1525 E South Street</t>
  </si>
  <si>
    <t>GBA14</t>
  </si>
  <si>
    <t>Carol Tucker</t>
  </si>
  <si>
    <t>219-926-5673</t>
  </si>
  <si>
    <t>788 Holly Place</t>
  </si>
  <si>
    <t>CW30</t>
  </si>
  <si>
    <t>Jennifer Snyder</t>
  </si>
  <si>
    <t>219-926-5677</t>
  </si>
  <si>
    <t>792 Ridgelawn</t>
  </si>
  <si>
    <t>GA23</t>
  </si>
  <si>
    <t>Paula Robinson</t>
  </si>
  <si>
    <t>219-926-5689</t>
  </si>
  <si>
    <t>789 Holly Place</t>
  </si>
  <si>
    <t>AS23</t>
  </si>
  <si>
    <t>Marianne Calvin</t>
  </si>
  <si>
    <t>219-926-5701</t>
  </si>
  <si>
    <t>756 Jacob Ave.</t>
  </si>
  <si>
    <t>GA57</t>
  </si>
  <si>
    <t>Helen Stewart</t>
  </si>
  <si>
    <t>219-926-5707</t>
  </si>
  <si>
    <t>757 Jones Ave.</t>
  </si>
  <si>
    <t>GC25</t>
  </si>
  <si>
    <t>Harry Swayne</t>
  </si>
  <si>
    <t>219-926-5632</t>
  </si>
  <si>
    <t>126 Monroe</t>
  </si>
  <si>
    <t>GS07</t>
  </si>
  <si>
    <t>Bill Simpson</t>
  </si>
  <si>
    <t>219-926-5664</t>
  </si>
  <si>
    <t>128 Monroe</t>
  </si>
  <si>
    <t>GBC09</t>
  </si>
  <si>
    <t>Dominick Mazza</t>
  </si>
  <si>
    <t>219-926-5676</t>
  </si>
  <si>
    <t>162 Torrance Ave.</t>
  </si>
  <si>
    <t>AW58</t>
  </si>
  <si>
    <t>Michael Lewis</t>
  </si>
  <si>
    <t>219-926-5684</t>
  </si>
  <si>
    <t>714 Sandra Street</t>
  </si>
  <si>
    <t>GC24</t>
  </si>
  <si>
    <t>Richard Gibbs</t>
  </si>
  <si>
    <t>219-926-5704</t>
  </si>
  <si>
    <t>461 Sally Street</t>
  </si>
  <si>
    <t>AW59</t>
  </si>
  <si>
    <t>Amy Tooley</t>
  </si>
  <si>
    <t>219-926-5716</t>
  </si>
  <si>
    <t>716 Sandra Street</t>
  </si>
  <si>
    <t>MI</t>
  </si>
  <si>
    <t>Grand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</si>
</sst>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indexed="10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b/>
      <i/>
      <sz val="11"/>
      <color rgb="FFFF0000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</cellStyleXfs>
  <cellXfs count="19">
    <xf numFmtId="0" fontId="0" fillId="0" borderId="0" xfId="0"/>
    <xf numFmtId="44" fontId="0" fillId="0" borderId="0" xfId="1" applyFont="1"/>
    <xf numFmtId="0" fontId="3" fillId="0" borderId="0" xfId="0" applyFont="1"/>
    <xf numFmtId="9" fontId="4" fillId="0" borderId="0" xfId="2" applyFont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/>
    <xf numFmtId="0" fontId="5" fillId="0" borderId="0" xfId="0" applyFont="1"/>
    <xf numFmtId="0" fontId="7" fillId="0" borderId="4" xfId="3" applyFont="1" applyBorder="1"/>
    <xf numFmtId="0" fontId="7" fillId="0" borderId="4" xfId="3" applyFont="1" applyBorder="1" applyAlignment="1">
      <alignment horizontal="center"/>
    </xf>
    <xf numFmtId="0" fontId="7" fillId="0" borderId="4" xfId="3" applyFont="1" applyBorder="1" applyAlignment="1">
      <alignment wrapText="1"/>
    </xf>
    <xf numFmtId="0" fontId="6" fillId="0" borderId="0" xfId="3"/>
    <xf numFmtId="0" fontId="6" fillId="0" borderId="0" xfId="3" applyAlignment="1">
      <alignment horizontal="center"/>
    </xf>
    <xf numFmtId="164" fontId="6" fillId="0" borderId="0" xfId="3" applyNumberFormat="1"/>
    <xf numFmtId="14" fontId="6" fillId="0" borderId="0" xfId="3" applyNumberFormat="1"/>
    <xf numFmtId="0" fontId="2" fillId="2" borderId="0" xfId="0" applyFont="1" applyFill="1" applyAlignment="1">
      <alignment horizontal="center"/>
    </xf>
  </cellXfs>
  <cellStyles count="4">
    <cellStyle name="Currency" xfId="1" builtinId="4"/>
    <cellStyle name="Normal" xfId="0" builtinId="0"/>
    <cellStyle name="Normal 2" xfId="3" xr:uid="{4C5299B3-E1A2-46AE-9C6E-E86195837555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PMD\Office%202016\excel%202016%20level%201-2-3%20data\Excel%20Level%203%20Class%20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V A"/>
      <sheetName val="DIV B"/>
      <sheetName val="DIV C"/>
      <sheetName val="DIV D"/>
      <sheetName val="ALL DIVS"/>
      <sheetName val="Summary"/>
      <sheetName val="Grades"/>
      <sheetName val="International"/>
      <sheetName val="Employee"/>
      <sheetName val="Employee Application"/>
      <sheetName val="Mixture"/>
      <sheetName val="Chart"/>
      <sheetName val="Computer training"/>
      <sheetName val="FORMULAS"/>
      <sheetName val="ERRORS"/>
      <sheetName val="Company forcast"/>
      <sheetName val="5 year loan"/>
      <sheetName val="scenerio"/>
      <sheetName val="find and replace"/>
      <sheetName val="Consolidate"/>
      <sheetName val="Consolidate Sheet"/>
      <sheetName val="FORMS"/>
      <sheetName val="Flash Fill"/>
      <sheetName val="SUMIF"/>
      <sheetName val="SUMPRODUC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4">
          <cell r="H4">
            <v>0.18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2"/>
  <sheetViews>
    <sheetView tabSelected="1" workbookViewId="0"/>
  </sheetViews>
  <sheetFormatPr defaultRowHeight="14.5" x14ac:dyDescent="0.35"/>
  <cols>
    <col min="2" max="4" width="10.54296875" bestFit="1" customWidth="1"/>
    <col min="5" max="5" width="12.81640625" bestFit="1" customWidth="1"/>
    <col min="6" max="6" width="15" bestFit="1" customWidth="1"/>
  </cols>
  <sheetData>
    <row r="1" spans="1:10" x14ac:dyDescent="0.35">
      <c r="J1" t="s">
        <v>9</v>
      </c>
    </row>
    <row r="2" spans="1:10" x14ac:dyDescent="0.35">
      <c r="J2">
        <v>2.5000000000000001E-2</v>
      </c>
    </row>
    <row r="3" spans="1:10" x14ac:dyDescent="0.35"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</row>
    <row r="4" spans="1:10" x14ac:dyDescent="0.35">
      <c r="A4" t="s">
        <v>0</v>
      </c>
    </row>
    <row r="11" spans="1:10" x14ac:dyDescent="0.35">
      <c r="A11" t="s">
        <v>1</v>
      </c>
    </row>
    <row r="12" spans="1:10" x14ac:dyDescent="0.35">
      <c r="A12" t="s">
        <v>2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2"/>
  <sheetViews>
    <sheetView workbookViewId="0">
      <selection activeCell="D10" sqref="D10"/>
    </sheetView>
  </sheetViews>
  <sheetFormatPr defaultRowHeight="14.5" x14ac:dyDescent="0.35"/>
  <cols>
    <col min="2" max="4" width="10.54296875" bestFit="1" customWidth="1"/>
    <col min="5" max="5" width="12.81640625" bestFit="1" customWidth="1"/>
    <col min="6" max="6" width="15" bestFit="1" customWidth="1"/>
  </cols>
  <sheetData>
    <row r="1" spans="1:10" x14ac:dyDescent="0.35">
      <c r="A1" s="9" t="s">
        <v>15</v>
      </c>
      <c r="B1" s="9"/>
      <c r="C1" s="9"/>
      <c r="D1" s="9"/>
      <c r="E1" s="9"/>
      <c r="F1" s="9"/>
      <c r="G1" s="9"/>
      <c r="J1" t="s">
        <v>9</v>
      </c>
    </row>
    <row r="2" spans="1:10" x14ac:dyDescent="0.35">
      <c r="A2" s="9" t="s">
        <v>16</v>
      </c>
      <c r="B2" s="9"/>
      <c r="C2" s="9"/>
      <c r="D2" s="9"/>
      <c r="E2" s="9"/>
      <c r="F2" s="9"/>
      <c r="G2" s="9"/>
      <c r="J2">
        <v>2.5000000000000001E-2</v>
      </c>
    </row>
    <row r="3" spans="1:10" x14ac:dyDescent="0.35"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</row>
    <row r="4" spans="1:10" x14ac:dyDescent="0.35">
      <c r="A4" t="s">
        <v>0</v>
      </c>
      <c r="B4" s="1">
        <v>300</v>
      </c>
      <c r="C4" s="1">
        <v>200</v>
      </c>
      <c r="D4" s="1">
        <v>550</v>
      </c>
      <c r="E4" s="1">
        <f>SUM(B4:D4)</f>
        <v>1050</v>
      </c>
      <c r="F4" s="1">
        <f>AVERAGE(B4:D4)</f>
        <v>350</v>
      </c>
      <c r="G4" s="1">
        <f>F4*$J$2</f>
        <v>8.75</v>
      </c>
    </row>
    <row r="5" spans="1:10" x14ac:dyDescent="0.35">
      <c r="A5" t="s">
        <v>10</v>
      </c>
      <c r="B5" s="1">
        <v>900</v>
      </c>
      <c r="C5" s="1">
        <v>900</v>
      </c>
      <c r="D5" s="1">
        <v>400</v>
      </c>
      <c r="E5" s="1">
        <f t="shared" ref="E5:E9" si="0">SUM(B5:D5)</f>
        <v>2200</v>
      </c>
      <c r="F5" s="1">
        <f t="shared" ref="F5:F9" si="1">AVERAGE(B5:D5)</f>
        <v>733.33333333333337</v>
      </c>
      <c r="G5" s="1">
        <f t="shared" ref="G5:G9" si="2">F5*$J$2</f>
        <v>18.333333333333336</v>
      </c>
    </row>
    <row r="6" spans="1:10" x14ac:dyDescent="0.35">
      <c r="A6" t="s">
        <v>11</v>
      </c>
      <c r="B6" s="1">
        <v>500</v>
      </c>
      <c r="C6" s="1">
        <v>700</v>
      </c>
      <c r="D6" s="1">
        <v>800</v>
      </c>
      <c r="E6" s="1">
        <f t="shared" si="0"/>
        <v>2000</v>
      </c>
      <c r="F6" s="1">
        <f t="shared" si="1"/>
        <v>666.66666666666663</v>
      </c>
      <c r="G6" s="1">
        <f t="shared" si="2"/>
        <v>16.666666666666668</v>
      </c>
    </row>
    <row r="7" spans="1:10" x14ac:dyDescent="0.35">
      <c r="A7" t="s">
        <v>12</v>
      </c>
      <c r="B7" s="1">
        <v>700</v>
      </c>
      <c r="C7" s="1">
        <v>1200</v>
      </c>
      <c r="D7" s="1">
        <v>850</v>
      </c>
      <c r="E7" s="1">
        <f t="shared" si="0"/>
        <v>2750</v>
      </c>
      <c r="F7" s="1">
        <f t="shared" si="1"/>
        <v>916.66666666666663</v>
      </c>
      <c r="G7" s="1">
        <f t="shared" si="2"/>
        <v>22.916666666666668</v>
      </c>
    </row>
    <row r="8" spans="1:10" x14ac:dyDescent="0.35">
      <c r="A8" t="s">
        <v>13</v>
      </c>
      <c r="B8" s="1">
        <v>700</v>
      </c>
      <c r="C8" s="1">
        <v>900</v>
      </c>
      <c r="D8" s="1">
        <v>950</v>
      </c>
      <c r="E8" s="1">
        <f t="shared" si="0"/>
        <v>2550</v>
      </c>
      <c r="F8" s="1">
        <f t="shared" si="1"/>
        <v>850</v>
      </c>
      <c r="G8" s="1">
        <f t="shared" si="2"/>
        <v>21.25</v>
      </c>
    </row>
    <row r="9" spans="1:10" x14ac:dyDescent="0.35">
      <c r="A9" t="s">
        <v>14</v>
      </c>
      <c r="B9" s="1">
        <v>800</v>
      </c>
      <c r="C9" s="1">
        <v>1000</v>
      </c>
      <c r="D9" s="1">
        <v>1200</v>
      </c>
      <c r="E9" s="1">
        <f t="shared" si="0"/>
        <v>3000</v>
      </c>
      <c r="F9" s="1">
        <f t="shared" si="1"/>
        <v>1000</v>
      </c>
      <c r="G9" s="1">
        <f t="shared" si="2"/>
        <v>25</v>
      </c>
    </row>
    <row r="10" spans="1:10" x14ac:dyDescent="0.35">
      <c r="B10" s="1"/>
      <c r="C10" s="1"/>
      <c r="D10" s="1"/>
      <c r="E10" s="1"/>
      <c r="F10" s="1"/>
      <c r="G10" s="1"/>
    </row>
    <row r="11" spans="1:10" x14ac:dyDescent="0.35">
      <c r="A11" t="s">
        <v>1</v>
      </c>
      <c r="B11" s="1">
        <f>SUM(B4:B10)</f>
        <v>3900</v>
      </c>
      <c r="C11" s="1">
        <f t="shared" ref="C11:E11" si="3">SUM(C4:C10)</f>
        <v>4900</v>
      </c>
      <c r="D11" s="1">
        <f t="shared" si="3"/>
        <v>4750</v>
      </c>
      <c r="E11" s="1">
        <f t="shared" si="3"/>
        <v>13550</v>
      </c>
      <c r="F11" s="1"/>
      <c r="G11" s="1"/>
    </row>
    <row r="12" spans="1:10" x14ac:dyDescent="0.35">
      <c r="A12" t="s">
        <v>2</v>
      </c>
      <c r="B12" s="1">
        <f>AVERAGE(B4:B10)</f>
        <v>650</v>
      </c>
      <c r="C12" s="1">
        <f t="shared" ref="C12:E12" si="4">AVERAGE(C4:C10)</f>
        <v>816.66666666666663</v>
      </c>
      <c r="D12" s="1">
        <f t="shared" si="4"/>
        <v>791.66666666666663</v>
      </c>
      <c r="E12" s="1">
        <f t="shared" si="4"/>
        <v>2258.3333333333335</v>
      </c>
      <c r="F12" s="1"/>
      <c r="G12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6"/>
  <sheetViews>
    <sheetView workbookViewId="0">
      <selection activeCell="D37" sqref="D37"/>
    </sheetView>
  </sheetViews>
  <sheetFormatPr defaultRowHeight="14.5" x14ac:dyDescent="0.35"/>
  <cols>
    <col min="1" max="1" width="18" customWidth="1"/>
    <col min="2" max="2" width="10.1796875" bestFit="1" customWidth="1"/>
    <col min="3" max="3" width="12.81640625" bestFit="1" customWidth="1"/>
    <col min="4" max="4" width="14.54296875" bestFit="1" customWidth="1"/>
    <col min="5" max="5" width="12.1796875" customWidth="1"/>
    <col min="6" max="6" width="11" bestFit="1" customWidth="1"/>
    <col min="7" max="7" width="11.1796875" bestFit="1" customWidth="1"/>
    <col min="8" max="8" width="10.81640625" customWidth="1"/>
    <col min="9" max="9" width="10.1796875" customWidth="1"/>
  </cols>
  <sheetData>
    <row r="1" spans="1:10" ht="20" x14ac:dyDescent="0.4">
      <c r="A1" s="18" t="s">
        <v>17</v>
      </c>
      <c r="B1" s="18"/>
      <c r="C1" s="18"/>
      <c r="D1" s="18"/>
      <c r="E1" s="18"/>
      <c r="F1" s="18"/>
      <c r="I1" s="2" t="s">
        <v>18</v>
      </c>
    </row>
    <row r="2" spans="1:10" ht="20" x14ac:dyDescent="0.4">
      <c r="A2" s="18" t="s">
        <v>38</v>
      </c>
      <c r="B2" s="18"/>
      <c r="C2" s="18"/>
      <c r="D2" s="18"/>
      <c r="E2" s="18"/>
      <c r="F2" s="18"/>
      <c r="I2" s="2" t="s">
        <v>19</v>
      </c>
      <c r="J2" s="3">
        <v>0.12</v>
      </c>
    </row>
    <row r="4" spans="1:10" ht="15" thickBot="1" x14ac:dyDescent="0.4"/>
    <row r="5" spans="1:10" ht="15" thickBot="1" x14ac:dyDescent="0.4">
      <c r="A5" s="4" t="s">
        <v>20</v>
      </c>
      <c r="B5" s="5" t="s">
        <v>21</v>
      </c>
      <c r="C5" s="5" t="s">
        <v>22</v>
      </c>
      <c r="D5" s="5" t="s">
        <v>23</v>
      </c>
      <c r="E5" s="5" t="s">
        <v>24</v>
      </c>
      <c r="F5" s="5" t="s">
        <v>25</v>
      </c>
      <c r="G5" s="6" t="s">
        <v>26</v>
      </c>
      <c r="I5" s="7"/>
    </row>
    <row r="6" spans="1:10" x14ac:dyDescent="0.35">
      <c r="A6" t="s">
        <v>27</v>
      </c>
      <c r="B6">
        <v>213456677</v>
      </c>
      <c r="C6">
        <v>15</v>
      </c>
      <c r="D6" s="1">
        <v>125</v>
      </c>
      <c r="E6" s="1">
        <f>D6*C6</f>
        <v>1875</v>
      </c>
      <c r="F6" s="1">
        <f>E6*$J$2</f>
        <v>225</v>
      </c>
      <c r="G6" s="1">
        <f>E6-F6</f>
        <v>1650</v>
      </c>
      <c r="I6" s="8"/>
    </row>
    <row r="7" spans="1:10" x14ac:dyDescent="0.35">
      <c r="A7" t="s">
        <v>28</v>
      </c>
      <c r="B7">
        <v>234546667</v>
      </c>
      <c r="C7">
        <v>15</v>
      </c>
      <c r="D7" s="1">
        <v>125</v>
      </c>
      <c r="E7" s="1">
        <f t="shared" ref="E7:E16" si="0">D7*C7</f>
        <v>1875</v>
      </c>
      <c r="F7" s="1">
        <f t="shared" ref="F7:F16" si="1">E7*$J$2</f>
        <v>225</v>
      </c>
      <c r="G7" s="1">
        <f t="shared" ref="G7:G16" si="2">E7-F7</f>
        <v>1650</v>
      </c>
    </row>
    <row r="8" spans="1:10" x14ac:dyDescent="0.35">
      <c r="A8" t="s">
        <v>29</v>
      </c>
      <c r="B8">
        <v>768765432</v>
      </c>
      <c r="C8">
        <v>2</v>
      </c>
      <c r="D8" s="1">
        <v>50</v>
      </c>
      <c r="E8" s="1">
        <f t="shared" si="0"/>
        <v>100</v>
      </c>
      <c r="F8" s="1">
        <f t="shared" si="1"/>
        <v>12</v>
      </c>
      <c r="G8" s="1">
        <f t="shared" si="2"/>
        <v>88</v>
      </c>
    </row>
    <row r="9" spans="1:10" x14ac:dyDescent="0.35">
      <c r="A9" t="s">
        <v>30</v>
      </c>
      <c r="B9">
        <v>123453456</v>
      </c>
      <c r="C9">
        <v>2</v>
      </c>
      <c r="D9" s="1">
        <v>190</v>
      </c>
      <c r="E9" s="1">
        <f t="shared" si="0"/>
        <v>380</v>
      </c>
      <c r="F9" s="1">
        <f t="shared" si="1"/>
        <v>45.6</v>
      </c>
      <c r="G9" s="1">
        <f t="shared" si="2"/>
        <v>334.4</v>
      </c>
    </row>
    <row r="10" spans="1:10" x14ac:dyDescent="0.35">
      <c r="A10" t="s">
        <v>31</v>
      </c>
      <c r="B10">
        <v>432567654</v>
      </c>
      <c r="C10">
        <v>4</v>
      </c>
      <c r="D10" s="1">
        <v>290</v>
      </c>
      <c r="E10" s="1">
        <f t="shared" si="0"/>
        <v>1160</v>
      </c>
      <c r="F10" s="1">
        <f t="shared" si="1"/>
        <v>139.19999999999999</v>
      </c>
      <c r="G10" s="1">
        <f t="shared" si="2"/>
        <v>1020.8</v>
      </c>
    </row>
    <row r="11" spans="1:10" x14ac:dyDescent="0.35">
      <c r="A11" t="s">
        <v>32</v>
      </c>
      <c r="B11">
        <v>876898765</v>
      </c>
      <c r="C11">
        <v>15</v>
      </c>
      <c r="D11" s="1">
        <v>450</v>
      </c>
      <c r="E11" s="1">
        <f t="shared" si="0"/>
        <v>6750</v>
      </c>
      <c r="F11" s="1">
        <f t="shared" si="1"/>
        <v>810</v>
      </c>
      <c r="G11" s="1">
        <f t="shared" si="2"/>
        <v>5940</v>
      </c>
    </row>
    <row r="12" spans="1:10" x14ac:dyDescent="0.35">
      <c r="A12" t="s">
        <v>33</v>
      </c>
      <c r="B12">
        <v>234567889</v>
      </c>
      <c r="C12">
        <v>10</v>
      </c>
      <c r="D12" s="1">
        <v>1000</v>
      </c>
      <c r="E12" s="1">
        <f t="shared" si="0"/>
        <v>10000</v>
      </c>
      <c r="F12" s="1">
        <f t="shared" si="1"/>
        <v>1200</v>
      </c>
      <c r="G12" s="1">
        <f t="shared" si="2"/>
        <v>8800</v>
      </c>
    </row>
    <row r="13" spans="1:10" x14ac:dyDescent="0.35">
      <c r="A13" t="s">
        <v>34</v>
      </c>
      <c r="B13">
        <v>765677655</v>
      </c>
      <c r="C13">
        <v>23</v>
      </c>
      <c r="D13" s="1">
        <v>250</v>
      </c>
      <c r="E13" s="1">
        <f t="shared" si="0"/>
        <v>5750</v>
      </c>
      <c r="F13" s="1">
        <f t="shared" si="1"/>
        <v>690</v>
      </c>
      <c r="G13" s="1">
        <f t="shared" si="2"/>
        <v>5060</v>
      </c>
    </row>
    <row r="14" spans="1:10" x14ac:dyDescent="0.35">
      <c r="A14" t="s">
        <v>35</v>
      </c>
      <c r="B14">
        <v>555667876</v>
      </c>
      <c r="C14">
        <v>25</v>
      </c>
      <c r="D14" s="1">
        <v>250</v>
      </c>
      <c r="E14" s="1">
        <f t="shared" si="0"/>
        <v>6250</v>
      </c>
      <c r="F14" s="1">
        <f t="shared" si="1"/>
        <v>750</v>
      </c>
      <c r="G14" s="1">
        <f t="shared" si="2"/>
        <v>5500</v>
      </c>
    </row>
    <row r="15" spans="1:10" x14ac:dyDescent="0.35">
      <c r="A15" t="s">
        <v>36</v>
      </c>
      <c r="B15">
        <v>543234566</v>
      </c>
      <c r="C15">
        <v>-3</v>
      </c>
      <c r="D15" s="1">
        <v>456</v>
      </c>
      <c r="E15" s="1">
        <f t="shared" si="0"/>
        <v>-1368</v>
      </c>
      <c r="F15" s="1">
        <f t="shared" si="1"/>
        <v>-164.16</v>
      </c>
      <c r="G15" s="1">
        <f t="shared" si="2"/>
        <v>-1203.8399999999999</v>
      </c>
    </row>
    <row r="16" spans="1:10" x14ac:dyDescent="0.35">
      <c r="A16" t="s">
        <v>37</v>
      </c>
      <c r="B16">
        <v>777554444</v>
      </c>
      <c r="C16">
        <v>50</v>
      </c>
      <c r="D16" s="1">
        <v>450</v>
      </c>
      <c r="E16" s="1">
        <f t="shared" si="0"/>
        <v>22500</v>
      </c>
      <c r="F16" s="1">
        <f t="shared" si="1"/>
        <v>2700</v>
      </c>
      <c r="G16" s="1">
        <f t="shared" si="2"/>
        <v>19800</v>
      </c>
    </row>
  </sheetData>
  <mergeCells count="2">
    <mergeCell ref="A1:F1"/>
    <mergeCell ref="A2:F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6"/>
  <sheetViews>
    <sheetView workbookViewId="0">
      <selection activeCell="A3" sqref="A3"/>
    </sheetView>
  </sheetViews>
  <sheetFormatPr defaultRowHeight="14.5" x14ac:dyDescent="0.35"/>
  <cols>
    <col min="1" max="1" width="18" customWidth="1"/>
    <col min="2" max="2" width="10.1796875" bestFit="1" customWidth="1"/>
    <col min="3" max="3" width="12.81640625" bestFit="1" customWidth="1"/>
    <col min="4" max="4" width="14.54296875" bestFit="1" customWidth="1"/>
    <col min="5" max="5" width="12.1796875" customWidth="1"/>
    <col min="6" max="6" width="11" bestFit="1" customWidth="1"/>
    <col min="7" max="7" width="11.1796875" bestFit="1" customWidth="1"/>
    <col min="8" max="8" width="10.81640625" customWidth="1"/>
    <col min="9" max="9" width="10.1796875" customWidth="1"/>
  </cols>
  <sheetData>
    <row r="1" spans="1:10" ht="20" x14ac:dyDescent="0.4">
      <c r="A1" s="18" t="s">
        <v>17</v>
      </c>
      <c r="B1" s="18"/>
      <c r="C1" s="18"/>
      <c r="D1" s="18"/>
      <c r="E1" s="18"/>
      <c r="F1" s="18"/>
      <c r="I1" s="2" t="s">
        <v>18</v>
      </c>
    </row>
    <row r="2" spans="1:10" ht="20" x14ac:dyDescent="0.4">
      <c r="A2" s="18" t="s">
        <v>39</v>
      </c>
      <c r="B2" s="18"/>
      <c r="C2" s="18"/>
      <c r="D2" s="18"/>
      <c r="E2" s="18"/>
      <c r="F2" s="18"/>
      <c r="I2" s="2" t="s">
        <v>19</v>
      </c>
      <c r="J2" s="3">
        <v>0.12</v>
      </c>
    </row>
    <row r="4" spans="1:10" ht="15" thickBot="1" x14ac:dyDescent="0.4"/>
    <row r="5" spans="1:10" ht="15" thickBot="1" x14ac:dyDescent="0.4">
      <c r="A5" s="4" t="s">
        <v>20</v>
      </c>
      <c r="B5" s="5" t="s">
        <v>21</v>
      </c>
      <c r="C5" s="5" t="s">
        <v>22</v>
      </c>
      <c r="D5" s="5" t="s">
        <v>23</v>
      </c>
      <c r="E5" s="5" t="s">
        <v>24</v>
      </c>
      <c r="F5" s="5" t="s">
        <v>25</v>
      </c>
      <c r="G5" s="6" t="s">
        <v>26</v>
      </c>
      <c r="I5" s="7"/>
    </row>
    <row r="6" spans="1:10" x14ac:dyDescent="0.35">
      <c r="A6" t="s">
        <v>27</v>
      </c>
      <c r="B6">
        <v>213456677</v>
      </c>
      <c r="C6">
        <v>15</v>
      </c>
      <c r="D6" s="1">
        <v>125</v>
      </c>
      <c r="E6" s="1">
        <f>D6*C6</f>
        <v>1875</v>
      </c>
      <c r="F6" s="1">
        <f>E6*$J$2</f>
        <v>225</v>
      </c>
      <c r="G6" s="1">
        <f>E6-F6</f>
        <v>1650</v>
      </c>
      <c r="I6" s="8"/>
    </row>
    <row r="7" spans="1:10" x14ac:dyDescent="0.35">
      <c r="A7" t="s">
        <v>28</v>
      </c>
      <c r="B7">
        <v>234546667</v>
      </c>
      <c r="C7">
        <v>15</v>
      </c>
      <c r="D7" s="1">
        <v>125</v>
      </c>
      <c r="E7" s="1">
        <f t="shared" ref="E7:E16" si="0">D7*C7</f>
        <v>1875</v>
      </c>
      <c r="F7" s="1">
        <f t="shared" ref="F7:F16" si="1">E7*$J$2</f>
        <v>225</v>
      </c>
      <c r="G7" s="1">
        <f t="shared" ref="G7:G16" si="2">E7-F7</f>
        <v>1650</v>
      </c>
    </row>
    <row r="8" spans="1:10" x14ac:dyDescent="0.35">
      <c r="A8" t="s">
        <v>29</v>
      </c>
      <c r="B8">
        <v>768765432</v>
      </c>
      <c r="C8">
        <v>2</v>
      </c>
      <c r="D8" s="1">
        <v>50</v>
      </c>
      <c r="E8" s="1">
        <f t="shared" si="0"/>
        <v>100</v>
      </c>
      <c r="F8" s="1">
        <f t="shared" si="1"/>
        <v>12</v>
      </c>
      <c r="G8" s="1">
        <f t="shared" si="2"/>
        <v>88</v>
      </c>
    </row>
    <row r="9" spans="1:10" x14ac:dyDescent="0.35">
      <c r="A9" t="s">
        <v>30</v>
      </c>
      <c r="B9">
        <v>123453456</v>
      </c>
      <c r="C9">
        <v>2</v>
      </c>
      <c r="D9" s="1">
        <v>190</v>
      </c>
      <c r="E9" s="1">
        <f t="shared" si="0"/>
        <v>380</v>
      </c>
      <c r="F9" s="1">
        <f t="shared" si="1"/>
        <v>45.6</v>
      </c>
      <c r="G9" s="1">
        <f t="shared" si="2"/>
        <v>334.4</v>
      </c>
    </row>
    <row r="10" spans="1:10" x14ac:dyDescent="0.35">
      <c r="A10" t="s">
        <v>31</v>
      </c>
      <c r="B10">
        <v>432567654</v>
      </c>
      <c r="C10">
        <v>4</v>
      </c>
      <c r="D10" s="1">
        <v>290</v>
      </c>
      <c r="E10" s="1">
        <f t="shared" si="0"/>
        <v>1160</v>
      </c>
      <c r="F10" s="1">
        <f t="shared" si="1"/>
        <v>139.19999999999999</v>
      </c>
      <c r="G10" s="1">
        <f t="shared" si="2"/>
        <v>1020.8</v>
      </c>
    </row>
    <row r="11" spans="1:10" x14ac:dyDescent="0.35">
      <c r="A11" t="s">
        <v>32</v>
      </c>
      <c r="B11">
        <v>876898765</v>
      </c>
      <c r="C11">
        <v>15</v>
      </c>
      <c r="D11" s="1">
        <v>450</v>
      </c>
      <c r="E11" s="1">
        <f t="shared" si="0"/>
        <v>6750</v>
      </c>
      <c r="F11" s="1">
        <f t="shared" si="1"/>
        <v>810</v>
      </c>
      <c r="G11" s="1">
        <f t="shared" si="2"/>
        <v>5940</v>
      </c>
    </row>
    <row r="12" spans="1:10" x14ac:dyDescent="0.35">
      <c r="A12" t="s">
        <v>33</v>
      </c>
      <c r="B12">
        <v>234567889</v>
      </c>
      <c r="C12">
        <v>10</v>
      </c>
      <c r="D12" s="1">
        <v>1000</v>
      </c>
      <c r="E12" s="1">
        <f t="shared" si="0"/>
        <v>10000</v>
      </c>
      <c r="F12" s="1">
        <f t="shared" si="1"/>
        <v>1200</v>
      </c>
      <c r="G12" s="1">
        <f t="shared" si="2"/>
        <v>8800</v>
      </c>
    </row>
    <row r="13" spans="1:10" x14ac:dyDescent="0.35">
      <c r="A13" t="s">
        <v>34</v>
      </c>
      <c r="B13">
        <v>765677655</v>
      </c>
      <c r="C13">
        <v>23</v>
      </c>
      <c r="D13" s="1">
        <v>250</v>
      </c>
      <c r="E13" s="1">
        <f t="shared" si="0"/>
        <v>5750</v>
      </c>
      <c r="F13" s="1">
        <f t="shared" si="1"/>
        <v>690</v>
      </c>
      <c r="G13" s="1">
        <f t="shared" si="2"/>
        <v>5060</v>
      </c>
    </row>
    <row r="14" spans="1:10" x14ac:dyDescent="0.35">
      <c r="A14" t="s">
        <v>35</v>
      </c>
      <c r="B14">
        <v>555667876</v>
      </c>
      <c r="C14">
        <v>25</v>
      </c>
      <c r="D14" s="1">
        <v>250</v>
      </c>
      <c r="E14" s="1">
        <f t="shared" si="0"/>
        <v>6250</v>
      </c>
      <c r="F14" s="1">
        <f t="shared" si="1"/>
        <v>750</v>
      </c>
      <c r="G14" s="1">
        <f t="shared" si="2"/>
        <v>5500</v>
      </c>
    </row>
    <row r="15" spans="1:10" x14ac:dyDescent="0.35">
      <c r="A15" t="s">
        <v>36</v>
      </c>
      <c r="B15">
        <v>543234566</v>
      </c>
      <c r="C15">
        <v>-3</v>
      </c>
      <c r="D15" s="1">
        <v>456</v>
      </c>
      <c r="E15" s="1">
        <f t="shared" si="0"/>
        <v>-1368</v>
      </c>
      <c r="F15" s="1">
        <f t="shared" si="1"/>
        <v>-164.16</v>
      </c>
      <c r="G15" s="1">
        <f t="shared" si="2"/>
        <v>-1203.8399999999999</v>
      </c>
    </row>
    <row r="16" spans="1:10" x14ac:dyDescent="0.35">
      <c r="A16" t="s">
        <v>37</v>
      </c>
      <c r="B16">
        <v>777554444</v>
      </c>
      <c r="C16">
        <v>50</v>
      </c>
      <c r="D16" s="1">
        <v>450</v>
      </c>
      <c r="E16" s="1">
        <f t="shared" si="0"/>
        <v>22500</v>
      </c>
      <c r="F16" s="1">
        <f t="shared" si="1"/>
        <v>2700</v>
      </c>
      <c r="G16" s="1">
        <f t="shared" si="2"/>
        <v>19800</v>
      </c>
    </row>
  </sheetData>
  <mergeCells count="2">
    <mergeCell ref="A1:F1"/>
    <mergeCell ref="A2:F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6"/>
  <sheetViews>
    <sheetView workbookViewId="0">
      <selection activeCell="A3" sqref="A3"/>
    </sheetView>
  </sheetViews>
  <sheetFormatPr defaultRowHeight="14.5" x14ac:dyDescent="0.35"/>
  <cols>
    <col min="1" max="1" width="18" customWidth="1"/>
    <col min="2" max="2" width="10.1796875" bestFit="1" customWidth="1"/>
    <col min="3" max="3" width="12.81640625" bestFit="1" customWidth="1"/>
    <col min="4" max="4" width="14.54296875" bestFit="1" customWidth="1"/>
    <col min="5" max="5" width="12.1796875" customWidth="1"/>
    <col min="6" max="6" width="11" bestFit="1" customWidth="1"/>
    <col min="7" max="7" width="11.1796875" bestFit="1" customWidth="1"/>
    <col min="8" max="8" width="10.81640625" customWidth="1"/>
    <col min="9" max="9" width="10.1796875" customWidth="1"/>
  </cols>
  <sheetData>
    <row r="1" spans="1:10" ht="20" x14ac:dyDescent="0.4">
      <c r="A1" s="18" t="s">
        <v>17</v>
      </c>
      <c r="B1" s="18"/>
      <c r="C1" s="18"/>
      <c r="D1" s="18"/>
      <c r="E1" s="18"/>
      <c r="F1" s="18"/>
      <c r="I1" s="2" t="s">
        <v>18</v>
      </c>
    </row>
    <row r="2" spans="1:10" ht="20" x14ac:dyDescent="0.4">
      <c r="A2" s="18" t="s">
        <v>40</v>
      </c>
      <c r="B2" s="18"/>
      <c r="C2" s="18"/>
      <c r="D2" s="18"/>
      <c r="E2" s="18"/>
      <c r="F2" s="18"/>
      <c r="I2" s="2" t="s">
        <v>19</v>
      </c>
      <c r="J2" s="3">
        <v>0.12</v>
      </c>
    </row>
    <row r="4" spans="1:10" ht="15" thickBot="1" x14ac:dyDescent="0.4"/>
    <row r="5" spans="1:10" ht="15" thickBot="1" x14ac:dyDescent="0.4">
      <c r="A5" s="4" t="s">
        <v>20</v>
      </c>
      <c r="B5" s="5" t="s">
        <v>21</v>
      </c>
      <c r="C5" s="5" t="s">
        <v>22</v>
      </c>
      <c r="D5" s="5" t="s">
        <v>23</v>
      </c>
      <c r="E5" s="5" t="s">
        <v>24</v>
      </c>
      <c r="F5" s="5" t="s">
        <v>25</v>
      </c>
      <c r="G5" s="6" t="s">
        <v>26</v>
      </c>
      <c r="I5" s="7"/>
    </row>
    <row r="6" spans="1:10" x14ac:dyDescent="0.35">
      <c r="A6" t="s">
        <v>27</v>
      </c>
      <c r="B6">
        <v>213456677</v>
      </c>
      <c r="C6">
        <v>15</v>
      </c>
      <c r="D6" s="1">
        <v>125</v>
      </c>
      <c r="E6" s="1">
        <f>D6*C6</f>
        <v>1875</v>
      </c>
      <c r="F6" s="1">
        <f>E6*$J$2</f>
        <v>225</v>
      </c>
      <c r="G6" s="1">
        <f>E6-F6</f>
        <v>1650</v>
      </c>
      <c r="I6" s="8"/>
    </row>
    <row r="7" spans="1:10" x14ac:dyDescent="0.35">
      <c r="A7" t="s">
        <v>28</v>
      </c>
      <c r="B7">
        <v>234546667</v>
      </c>
      <c r="C7">
        <v>15</v>
      </c>
      <c r="D7" s="1">
        <v>125</v>
      </c>
      <c r="E7" s="1">
        <f t="shared" ref="E7:E16" si="0">D7*C7</f>
        <v>1875</v>
      </c>
      <c r="F7" s="1">
        <f t="shared" ref="F7:F16" si="1">E7*$J$2</f>
        <v>225</v>
      </c>
      <c r="G7" s="1">
        <f t="shared" ref="G7:G16" si="2">E7-F7</f>
        <v>1650</v>
      </c>
    </row>
    <row r="8" spans="1:10" x14ac:dyDescent="0.35">
      <c r="A8" t="s">
        <v>29</v>
      </c>
      <c r="B8">
        <v>768765432</v>
      </c>
      <c r="C8">
        <v>2</v>
      </c>
      <c r="D8" s="1">
        <v>50</v>
      </c>
      <c r="E8" s="1">
        <f t="shared" si="0"/>
        <v>100</v>
      </c>
      <c r="F8" s="1">
        <f t="shared" si="1"/>
        <v>12</v>
      </c>
      <c r="G8" s="1">
        <f t="shared" si="2"/>
        <v>88</v>
      </c>
    </row>
    <row r="9" spans="1:10" x14ac:dyDescent="0.35">
      <c r="A9" t="s">
        <v>30</v>
      </c>
      <c r="B9">
        <v>123453456</v>
      </c>
      <c r="C9">
        <v>2</v>
      </c>
      <c r="D9" s="1">
        <v>190</v>
      </c>
      <c r="E9" s="1">
        <f t="shared" si="0"/>
        <v>380</v>
      </c>
      <c r="F9" s="1">
        <f t="shared" si="1"/>
        <v>45.6</v>
      </c>
      <c r="G9" s="1">
        <f t="shared" si="2"/>
        <v>334.4</v>
      </c>
    </row>
    <row r="10" spans="1:10" x14ac:dyDescent="0.35">
      <c r="A10" t="s">
        <v>31</v>
      </c>
      <c r="B10">
        <v>432567654</v>
      </c>
      <c r="C10">
        <v>4</v>
      </c>
      <c r="D10" s="1">
        <v>290</v>
      </c>
      <c r="E10" s="1">
        <f t="shared" si="0"/>
        <v>1160</v>
      </c>
      <c r="F10" s="1">
        <f t="shared" si="1"/>
        <v>139.19999999999999</v>
      </c>
      <c r="G10" s="1">
        <f t="shared" si="2"/>
        <v>1020.8</v>
      </c>
    </row>
    <row r="11" spans="1:10" x14ac:dyDescent="0.35">
      <c r="A11" t="s">
        <v>32</v>
      </c>
      <c r="B11">
        <v>876898765</v>
      </c>
      <c r="C11">
        <v>15</v>
      </c>
      <c r="D11" s="1">
        <v>450</v>
      </c>
      <c r="E11" s="1">
        <f t="shared" si="0"/>
        <v>6750</v>
      </c>
      <c r="F11" s="1">
        <f t="shared" si="1"/>
        <v>810</v>
      </c>
      <c r="G11" s="1">
        <f t="shared" si="2"/>
        <v>5940</v>
      </c>
    </row>
    <row r="12" spans="1:10" x14ac:dyDescent="0.35">
      <c r="A12" t="s">
        <v>33</v>
      </c>
      <c r="B12">
        <v>234567889</v>
      </c>
      <c r="C12">
        <v>10</v>
      </c>
      <c r="D12" s="1">
        <v>1000</v>
      </c>
      <c r="E12" s="1">
        <f t="shared" si="0"/>
        <v>10000</v>
      </c>
      <c r="F12" s="1">
        <f t="shared" si="1"/>
        <v>1200</v>
      </c>
      <c r="G12" s="1">
        <f t="shared" si="2"/>
        <v>8800</v>
      </c>
    </row>
    <row r="13" spans="1:10" x14ac:dyDescent="0.35">
      <c r="A13" t="s">
        <v>34</v>
      </c>
      <c r="B13">
        <v>765677655</v>
      </c>
      <c r="C13">
        <v>23</v>
      </c>
      <c r="D13" s="1">
        <v>250</v>
      </c>
      <c r="E13" s="1">
        <f t="shared" si="0"/>
        <v>5750</v>
      </c>
      <c r="F13" s="1">
        <f t="shared" si="1"/>
        <v>690</v>
      </c>
      <c r="G13" s="1">
        <f t="shared" si="2"/>
        <v>5060</v>
      </c>
    </row>
    <row r="14" spans="1:10" x14ac:dyDescent="0.35">
      <c r="A14" t="s">
        <v>35</v>
      </c>
      <c r="B14">
        <v>555667876</v>
      </c>
      <c r="C14">
        <v>25</v>
      </c>
      <c r="D14" s="1">
        <v>250</v>
      </c>
      <c r="E14" s="1">
        <f t="shared" si="0"/>
        <v>6250</v>
      </c>
      <c r="F14" s="1">
        <f t="shared" si="1"/>
        <v>750</v>
      </c>
      <c r="G14" s="1">
        <f t="shared" si="2"/>
        <v>5500</v>
      </c>
    </row>
    <row r="15" spans="1:10" x14ac:dyDescent="0.35">
      <c r="A15" t="s">
        <v>36</v>
      </c>
      <c r="B15">
        <v>543234566</v>
      </c>
      <c r="C15">
        <v>-3</v>
      </c>
      <c r="D15" s="1">
        <v>456</v>
      </c>
      <c r="E15" s="1">
        <f t="shared" si="0"/>
        <v>-1368</v>
      </c>
      <c r="F15" s="1">
        <f t="shared" si="1"/>
        <v>-164.16</v>
      </c>
      <c r="G15" s="1">
        <f t="shared" si="2"/>
        <v>-1203.8399999999999</v>
      </c>
    </row>
    <row r="16" spans="1:10" x14ac:dyDescent="0.35">
      <c r="A16" t="s">
        <v>37</v>
      </c>
      <c r="B16">
        <v>777554444</v>
      </c>
      <c r="C16">
        <v>50</v>
      </c>
      <c r="D16" s="1">
        <v>450</v>
      </c>
      <c r="E16" s="1">
        <f t="shared" si="0"/>
        <v>22500</v>
      </c>
      <c r="F16" s="1">
        <f t="shared" si="1"/>
        <v>2700</v>
      </c>
      <c r="G16" s="1">
        <f t="shared" si="2"/>
        <v>19800</v>
      </c>
    </row>
  </sheetData>
  <mergeCells count="2">
    <mergeCell ref="A1:F1"/>
    <mergeCell ref="A2:F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1F2612-3874-4549-9217-34737164FD01}">
  <dimension ref="A1:M95"/>
  <sheetViews>
    <sheetView workbookViewId="0"/>
  </sheetViews>
  <sheetFormatPr defaultColWidth="8.90625" defaultRowHeight="12.5" x14ac:dyDescent="0.25"/>
  <cols>
    <col min="1" max="1" width="9.6328125" style="14" bestFit="1" customWidth="1"/>
    <col min="2" max="2" width="17" style="14" bestFit="1" customWidth="1"/>
    <col min="3" max="3" width="12.36328125" style="14" bestFit="1" customWidth="1"/>
    <col min="4" max="4" width="18.6328125" style="14" customWidth="1"/>
    <col min="5" max="5" width="11" style="14" bestFit="1" customWidth="1"/>
    <col min="6" max="6" width="7.453125" style="14" bestFit="1" customWidth="1"/>
    <col min="7" max="7" width="9.08984375" style="14" customWidth="1"/>
    <col min="8" max="8" width="5.453125" style="14" bestFit="1" customWidth="1"/>
    <col min="9" max="9" width="8.36328125" style="14" bestFit="1" customWidth="1"/>
    <col min="10" max="10" width="8.90625" style="14"/>
    <col min="11" max="11" width="11" style="14" customWidth="1"/>
    <col min="12" max="12" width="17" style="14" customWidth="1"/>
    <col min="13" max="13" width="13.6328125" style="14" bestFit="1" customWidth="1"/>
    <col min="14" max="16384" width="8.90625" style="14"/>
  </cols>
  <sheetData>
    <row r="1" spans="1:13" ht="26.5" thickBot="1" x14ac:dyDescent="0.35">
      <c r="A1" s="11" t="s">
        <v>41</v>
      </c>
      <c r="B1" s="11" t="s">
        <v>20</v>
      </c>
      <c r="C1" s="11" t="s">
        <v>42</v>
      </c>
      <c r="D1" s="11" t="s">
        <v>43</v>
      </c>
      <c r="E1" s="11" t="s">
        <v>44</v>
      </c>
      <c r="F1" s="11" t="s">
        <v>45</v>
      </c>
      <c r="G1" s="11" t="s">
        <v>46</v>
      </c>
      <c r="H1" s="12" t="s">
        <v>47</v>
      </c>
      <c r="I1" s="11" t="s">
        <v>48</v>
      </c>
      <c r="J1" s="13" t="s">
        <v>49</v>
      </c>
      <c r="K1" s="13" t="s">
        <v>50</v>
      </c>
      <c r="L1" s="11" t="s">
        <v>51</v>
      </c>
      <c r="M1" s="11" t="s">
        <v>52</v>
      </c>
    </row>
    <row r="2" spans="1:13" x14ac:dyDescent="0.25">
      <c r="A2" s="14" t="s">
        <v>53</v>
      </c>
      <c r="B2" s="14" t="s">
        <v>54</v>
      </c>
      <c r="C2" s="14" t="s">
        <v>55</v>
      </c>
      <c r="D2" s="14" t="s">
        <v>56</v>
      </c>
      <c r="E2" s="14" t="s">
        <v>57</v>
      </c>
      <c r="F2" s="14" t="s">
        <v>58</v>
      </c>
      <c r="G2" s="14">
        <v>46303</v>
      </c>
      <c r="H2" s="15" t="s">
        <v>59</v>
      </c>
      <c r="I2" s="14">
        <v>40</v>
      </c>
      <c r="J2" s="16">
        <v>21.5</v>
      </c>
      <c r="K2" s="16">
        <f t="shared" ref="K2:K65" si="0">I2*J2</f>
        <v>860</v>
      </c>
      <c r="L2" s="14" t="s">
        <v>60</v>
      </c>
      <c r="M2" s="17">
        <v>30421</v>
      </c>
    </row>
    <row r="3" spans="1:13" x14ac:dyDescent="0.25">
      <c r="A3" s="14" t="s">
        <v>61</v>
      </c>
      <c r="B3" s="14" t="s">
        <v>62</v>
      </c>
      <c r="C3" s="14" t="s">
        <v>63</v>
      </c>
      <c r="D3" s="14" t="s">
        <v>64</v>
      </c>
      <c r="E3" s="14" t="s">
        <v>65</v>
      </c>
      <c r="F3" s="14" t="s">
        <v>58</v>
      </c>
      <c r="G3" s="14">
        <v>46293</v>
      </c>
      <c r="H3" s="15" t="s">
        <v>59</v>
      </c>
      <c r="I3" s="14">
        <v>35</v>
      </c>
      <c r="J3" s="16">
        <v>12.5</v>
      </c>
      <c r="K3" s="16">
        <f t="shared" si="0"/>
        <v>437.5</v>
      </c>
      <c r="L3" s="14" t="s">
        <v>66</v>
      </c>
      <c r="M3" s="17">
        <v>32106</v>
      </c>
    </row>
    <row r="4" spans="1:13" x14ac:dyDescent="0.25">
      <c r="A4" s="14" t="s">
        <v>67</v>
      </c>
      <c r="B4" s="14" t="s">
        <v>68</v>
      </c>
      <c r="C4" s="14" t="s">
        <v>69</v>
      </c>
      <c r="D4" s="14" t="s">
        <v>70</v>
      </c>
      <c r="E4" s="14" t="s">
        <v>65</v>
      </c>
      <c r="F4" s="14" t="s">
        <v>58</v>
      </c>
      <c r="G4" s="14">
        <v>46277</v>
      </c>
      <c r="H4" s="15" t="s">
        <v>59</v>
      </c>
      <c r="I4" s="14">
        <v>29</v>
      </c>
      <c r="J4" s="16">
        <v>16.75</v>
      </c>
      <c r="K4" s="16">
        <f t="shared" si="0"/>
        <v>485.75</v>
      </c>
      <c r="L4" s="14" t="s">
        <v>60</v>
      </c>
      <c r="M4" s="17">
        <v>30911</v>
      </c>
    </row>
    <row r="5" spans="1:13" x14ac:dyDescent="0.25">
      <c r="A5" s="14" t="s">
        <v>71</v>
      </c>
      <c r="B5" s="14" t="s">
        <v>72</v>
      </c>
      <c r="C5" s="14" t="s">
        <v>73</v>
      </c>
      <c r="D5" s="14" t="s">
        <v>74</v>
      </c>
      <c r="E5" s="14" t="s">
        <v>75</v>
      </c>
      <c r="F5" s="14" t="s">
        <v>58</v>
      </c>
      <c r="G5" s="14">
        <v>46271</v>
      </c>
      <c r="H5" s="15" t="s">
        <v>59</v>
      </c>
      <c r="I5" s="14">
        <v>40</v>
      </c>
      <c r="J5" s="16">
        <v>6.5</v>
      </c>
      <c r="K5" s="16">
        <f t="shared" si="0"/>
        <v>260</v>
      </c>
      <c r="L5" s="14" t="s">
        <v>76</v>
      </c>
      <c r="M5" s="17">
        <v>31959</v>
      </c>
    </row>
    <row r="6" spans="1:13" x14ac:dyDescent="0.25">
      <c r="A6" s="14" t="s">
        <v>77</v>
      </c>
      <c r="B6" s="14" t="s">
        <v>78</v>
      </c>
      <c r="C6" s="14" t="s">
        <v>79</v>
      </c>
      <c r="D6" s="14" t="s">
        <v>80</v>
      </c>
      <c r="E6" s="14" t="s">
        <v>81</v>
      </c>
      <c r="F6" s="14" t="s">
        <v>58</v>
      </c>
      <c r="G6" s="14">
        <v>46308</v>
      </c>
      <c r="H6" s="15" t="s">
        <v>59</v>
      </c>
      <c r="I6" s="14">
        <v>35</v>
      </c>
      <c r="J6" s="16">
        <v>13.3</v>
      </c>
      <c r="K6" s="16">
        <f t="shared" si="0"/>
        <v>465.5</v>
      </c>
      <c r="L6" s="14" t="s">
        <v>66</v>
      </c>
      <c r="M6" s="17">
        <v>31233</v>
      </c>
    </row>
    <row r="7" spans="1:13" x14ac:dyDescent="0.25">
      <c r="A7" s="14" t="s">
        <v>82</v>
      </c>
      <c r="B7" s="14" t="s">
        <v>83</v>
      </c>
      <c r="C7" s="14" t="s">
        <v>84</v>
      </c>
      <c r="D7" s="14" t="s">
        <v>85</v>
      </c>
      <c r="E7" s="14" t="s">
        <v>81</v>
      </c>
      <c r="F7" s="14" t="s">
        <v>58</v>
      </c>
      <c r="G7" s="14">
        <v>46304</v>
      </c>
      <c r="H7" s="15" t="s">
        <v>59</v>
      </c>
      <c r="I7" s="14">
        <v>35</v>
      </c>
      <c r="J7" s="16">
        <v>24</v>
      </c>
      <c r="K7" s="16">
        <f t="shared" si="0"/>
        <v>840</v>
      </c>
      <c r="L7" s="14" t="s">
        <v>86</v>
      </c>
      <c r="M7" s="17">
        <v>31933</v>
      </c>
    </row>
    <row r="8" spans="1:13" x14ac:dyDescent="0.25">
      <c r="A8" s="14" t="s">
        <v>87</v>
      </c>
      <c r="B8" s="14" t="s">
        <v>88</v>
      </c>
      <c r="C8" s="14" t="s">
        <v>89</v>
      </c>
      <c r="D8" s="14" t="s">
        <v>90</v>
      </c>
      <c r="E8" s="14" t="s">
        <v>81</v>
      </c>
      <c r="F8" s="14" t="s">
        <v>58</v>
      </c>
      <c r="G8" s="14">
        <v>46293</v>
      </c>
      <c r="H8" s="15" t="s">
        <v>59</v>
      </c>
      <c r="I8" s="14">
        <v>40</v>
      </c>
      <c r="J8" s="16">
        <v>19.5</v>
      </c>
      <c r="K8" s="16">
        <f t="shared" si="0"/>
        <v>780</v>
      </c>
      <c r="L8" s="14" t="s">
        <v>86</v>
      </c>
      <c r="M8" s="17">
        <v>32452</v>
      </c>
    </row>
    <row r="9" spans="1:13" x14ac:dyDescent="0.25">
      <c r="A9" s="14" t="s">
        <v>91</v>
      </c>
      <c r="B9" s="14" t="s">
        <v>92</v>
      </c>
      <c r="C9" s="14" t="s">
        <v>93</v>
      </c>
      <c r="D9" s="14" t="s">
        <v>94</v>
      </c>
      <c r="E9" s="14" t="s">
        <v>81</v>
      </c>
      <c r="F9" s="14" t="s">
        <v>58</v>
      </c>
      <c r="G9" s="14">
        <v>46292</v>
      </c>
      <c r="H9" s="15" t="s">
        <v>59</v>
      </c>
      <c r="I9" s="14">
        <v>38</v>
      </c>
      <c r="J9" s="16">
        <v>15.5</v>
      </c>
      <c r="K9" s="16">
        <f t="shared" si="0"/>
        <v>589</v>
      </c>
      <c r="L9" s="14" t="s">
        <v>76</v>
      </c>
      <c r="M9" s="17">
        <v>30484</v>
      </c>
    </row>
    <row r="10" spans="1:13" x14ac:dyDescent="0.25">
      <c r="A10" s="14" t="s">
        <v>95</v>
      </c>
      <c r="B10" s="14" t="s">
        <v>96</v>
      </c>
      <c r="C10" s="14" t="s">
        <v>97</v>
      </c>
      <c r="D10" s="14" t="s">
        <v>98</v>
      </c>
      <c r="E10" s="14" t="s">
        <v>81</v>
      </c>
      <c r="F10" s="14" t="s">
        <v>58</v>
      </c>
      <c r="G10" s="14">
        <v>46281</v>
      </c>
      <c r="H10" s="15" t="s">
        <v>59</v>
      </c>
      <c r="I10" s="14">
        <v>35</v>
      </c>
      <c r="J10" s="16">
        <v>13.3</v>
      </c>
      <c r="K10" s="16">
        <f t="shared" si="0"/>
        <v>465.5</v>
      </c>
      <c r="L10" s="14" t="s">
        <v>66</v>
      </c>
      <c r="M10" s="17">
        <v>30768</v>
      </c>
    </row>
    <row r="11" spans="1:13" x14ac:dyDescent="0.25">
      <c r="A11" s="14" t="s">
        <v>99</v>
      </c>
      <c r="B11" s="14" t="s">
        <v>100</v>
      </c>
      <c r="C11" s="14" t="s">
        <v>101</v>
      </c>
      <c r="D11" s="14" t="s">
        <v>102</v>
      </c>
      <c r="E11" s="14" t="s">
        <v>57</v>
      </c>
      <c r="F11" s="14" t="s">
        <v>58</v>
      </c>
      <c r="G11" s="14">
        <v>46300</v>
      </c>
      <c r="H11" s="15" t="s">
        <v>103</v>
      </c>
      <c r="I11" s="14">
        <v>36</v>
      </c>
      <c r="J11" s="16">
        <v>13.3</v>
      </c>
      <c r="K11" s="16">
        <f t="shared" si="0"/>
        <v>478.8</v>
      </c>
      <c r="L11" s="14" t="s">
        <v>60</v>
      </c>
      <c r="M11" s="17">
        <v>31696</v>
      </c>
    </row>
    <row r="12" spans="1:13" x14ac:dyDescent="0.25">
      <c r="A12" s="14" t="s">
        <v>104</v>
      </c>
      <c r="B12" s="14" t="s">
        <v>105</v>
      </c>
      <c r="C12" s="14" t="s">
        <v>106</v>
      </c>
      <c r="D12" s="14" t="s">
        <v>107</v>
      </c>
      <c r="E12" s="14" t="s">
        <v>65</v>
      </c>
      <c r="F12" s="14" t="s">
        <v>58</v>
      </c>
      <c r="G12" s="14">
        <v>46301</v>
      </c>
      <c r="H12" s="15" t="s">
        <v>103</v>
      </c>
      <c r="I12" s="14">
        <v>40</v>
      </c>
      <c r="J12" s="16">
        <v>12.6</v>
      </c>
      <c r="K12" s="16">
        <f t="shared" si="0"/>
        <v>504</v>
      </c>
      <c r="L12" s="14" t="s">
        <v>66</v>
      </c>
      <c r="M12" s="17">
        <v>31938</v>
      </c>
    </row>
    <row r="13" spans="1:13" x14ac:dyDescent="0.25">
      <c r="A13" s="14" t="s">
        <v>108</v>
      </c>
      <c r="B13" s="14" t="s">
        <v>109</v>
      </c>
      <c r="C13" s="14" t="s">
        <v>110</v>
      </c>
      <c r="D13" s="14" t="s">
        <v>111</v>
      </c>
      <c r="E13" s="14" t="s">
        <v>65</v>
      </c>
      <c r="F13" s="14" t="s">
        <v>58</v>
      </c>
      <c r="G13" s="14">
        <v>46291</v>
      </c>
      <c r="H13" s="15" t="s">
        <v>103</v>
      </c>
      <c r="I13" s="14">
        <v>40</v>
      </c>
      <c r="J13" s="16">
        <v>22</v>
      </c>
      <c r="K13" s="16">
        <f t="shared" si="0"/>
        <v>880</v>
      </c>
      <c r="L13" s="14" t="s">
        <v>60</v>
      </c>
      <c r="M13" s="17">
        <v>32735</v>
      </c>
    </row>
    <row r="14" spans="1:13" x14ac:dyDescent="0.25">
      <c r="A14" s="14" t="s">
        <v>112</v>
      </c>
      <c r="B14" s="14" t="s">
        <v>113</v>
      </c>
      <c r="C14" s="14" t="s">
        <v>114</v>
      </c>
      <c r="D14" s="14" t="s">
        <v>115</v>
      </c>
      <c r="E14" s="14" t="s">
        <v>65</v>
      </c>
      <c r="F14" s="14" t="s">
        <v>58</v>
      </c>
      <c r="G14" s="14">
        <v>46290</v>
      </c>
      <c r="H14" s="15" t="s">
        <v>103</v>
      </c>
      <c r="I14" s="14">
        <v>35</v>
      </c>
      <c r="J14" s="16">
        <v>24</v>
      </c>
      <c r="K14" s="16">
        <f t="shared" si="0"/>
        <v>840</v>
      </c>
      <c r="L14" s="14" t="s">
        <v>76</v>
      </c>
      <c r="M14" s="17">
        <v>31494</v>
      </c>
    </row>
    <row r="15" spans="1:13" x14ac:dyDescent="0.25">
      <c r="A15" s="14" t="s">
        <v>116</v>
      </c>
      <c r="B15" s="14" t="s">
        <v>117</v>
      </c>
      <c r="C15" s="14" t="s">
        <v>118</v>
      </c>
      <c r="D15" s="14" t="s">
        <v>119</v>
      </c>
      <c r="E15" s="14" t="s">
        <v>65</v>
      </c>
      <c r="F15" s="14" t="s">
        <v>58</v>
      </c>
      <c r="G15" s="14">
        <v>46283</v>
      </c>
      <c r="H15" s="15" t="s">
        <v>103</v>
      </c>
      <c r="I15" s="14">
        <v>42</v>
      </c>
      <c r="J15" s="16">
        <v>16.75</v>
      </c>
      <c r="K15" s="16">
        <f t="shared" si="0"/>
        <v>703.5</v>
      </c>
      <c r="L15" s="14" t="s">
        <v>66</v>
      </c>
      <c r="M15" s="17">
        <v>31789</v>
      </c>
    </row>
    <row r="16" spans="1:13" x14ac:dyDescent="0.25">
      <c r="A16" s="14" t="s">
        <v>120</v>
      </c>
      <c r="B16" s="14" t="s">
        <v>121</v>
      </c>
      <c r="C16" s="14" t="s">
        <v>122</v>
      </c>
      <c r="D16" s="14" t="s">
        <v>123</v>
      </c>
      <c r="E16" s="14" t="s">
        <v>65</v>
      </c>
      <c r="F16" s="14" t="s">
        <v>58</v>
      </c>
      <c r="G16" s="14">
        <v>46274</v>
      </c>
      <c r="H16" s="15" t="s">
        <v>103</v>
      </c>
      <c r="I16" s="14">
        <v>15</v>
      </c>
      <c r="J16" s="16">
        <v>12.6</v>
      </c>
      <c r="K16" s="16">
        <f t="shared" si="0"/>
        <v>189</v>
      </c>
      <c r="L16" s="14" t="s">
        <v>66</v>
      </c>
      <c r="M16" s="17">
        <v>29648</v>
      </c>
    </row>
    <row r="17" spans="1:13" x14ac:dyDescent="0.25">
      <c r="A17" s="14" t="s">
        <v>124</v>
      </c>
      <c r="B17" s="14" t="s">
        <v>125</v>
      </c>
      <c r="C17" s="14" t="s">
        <v>126</v>
      </c>
      <c r="D17" s="14" t="s">
        <v>127</v>
      </c>
      <c r="E17" s="14" t="s">
        <v>65</v>
      </c>
      <c r="F17" s="14" t="s">
        <v>58</v>
      </c>
      <c r="G17" s="14">
        <v>46272</v>
      </c>
      <c r="H17" s="15" t="s">
        <v>103</v>
      </c>
      <c r="I17" s="14">
        <v>35</v>
      </c>
      <c r="J17" s="16">
        <v>12.6</v>
      </c>
      <c r="K17" s="16">
        <f t="shared" si="0"/>
        <v>441</v>
      </c>
      <c r="L17" s="14" t="s">
        <v>76</v>
      </c>
      <c r="M17" s="17">
        <v>32819</v>
      </c>
    </row>
    <row r="18" spans="1:13" x14ac:dyDescent="0.25">
      <c r="A18" s="14" t="s">
        <v>128</v>
      </c>
      <c r="B18" s="14" t="s">
        <v>129</v>
      </c>
      <c r="C18" s="14" t="s">
        <v>130</v>
      </c>
      <c r="D18" s="14" t="s">
        <v>131</v>
      </c>
      <c r="E18" s="14" t="s">
        <v>75</v>
      </c>
      <c r="F18" s="14" t="s">
        <v>445</v>
      </c>
      <c r="G18" s="14">
        <v>46301</v>
      </c>
      <c r="H18" s="15" t="s">
        <v>103</v>
      </c>
      <c r="I18" s="14">
        <v>15</v>
      </c>
      <c r="J18" s="16">
        <v>12.5</v>
      </c>
      <c r="K18" s="16">
        <f t="shared" si="0"/>
        <v>187.5</v>
      </c>
      <c r="L18" s="14" t="s">
        <v>66</v>
      </c>
      <c r="M18" s="17">
        <v>31072</v>
      </c>
    </row>
    <row r="19" spans="1:13" x14ac:dyDescent="0.25">
      <c r="A19" s="14" t="s">
        <v>132</v>
      </c>
      <c r="B19" s="14" t="s">
        <v>133</v>
      </c>
      <c r="C19" s="14" t="s">
        <v>134</v>
      </c>
      <c r="D19" s="14" t="s">
        <v>135</v>
      </c>
      <c r="E19" s="14" t="s">
        <v>75</v>
      </c>
      <c r="F19" s="14" t="s">
        <v>58</v>
      </c>
      <c r="G19" s="14">
        <v>46275</v>
      </c>
      <c r="H19" s="15" t="s">
        <v>103</v>
      </c>
      <c r="I19" s="14">
        <v>40</v>
      </c>
      <c r="J19" s="16">
        <v>15.5</v>
      </c>
      <c r="K19" s="16">
        <f t="shared" si="0"/>
        <v>620</v>
      </c>
      <c r="L19" s="14" t="s">
        <v>86</v>
      </c>
      <c r="M19" s="17">
        <v>30988</v>
      </c>
    </row>
    <row r="20" spans="1:13" x14ac:dyDescent="0.25">
      <c r="A20" s="14" t="s">
        <v>136</v>
      </c>
      <c r="B20" s="14" t="s">
        <v>137</v>
      </c>
      <c r="C20" s="14" t="s">
        <v>138</v>
      </c>
      <c r="D20" s="14" t="s">
        <v>139</v>
      </c>
      <c r="E20" s="14" t="s">
        <v>81</v>
      </c>
      <c r="F20" s="14" t="s">
        <v>58</v>
      </c>
      <c r="G20" s="14">
        <v>46301</v>
      </c>
      <c r="H20" s="15" t="s">
        <v>103</v>
      </c>
      <c r="I20" s="14">
        <v>40</v>
      </c>
      <c r="J20" s="16">
        <v>7.22</v>
      </c>
      <c r="K20" s="16">
        <f t="shared" si="0"/>
        <v>288.8</v>
      </c>
      <c r="L20" s="14" t="s">
        <v>86</v>
      </c>
      <c r="M20" s="17">
        <v>32275</v>
      </c>
    </row>
    <row r="21" spans="1:13" x14ac:dyDescent="0.25">
      <c r="A21" s="14" t="s">
        <v>140</v>
      </c>
      <c r="B21" s="14" t="s">
        <v>141</v>
      </c>
      <c r="C21" s="14" t="s">
        <v>142</v>
      </c>
      <c r="D21" s="14" t="s">
        <v>143</v>
      </c>
      <c r="E21" s="14" t="s">
        <v>81</v>
      </c>
      <c r="F21" s="14" t="s">
        <v>58</v>
      </c>
      <c r="G21" s="14">
        <v>46273</v>
      </c>
      <c r="H21" s="15" t="s">
        <v>103</v>
      </c>
      <c r="I21" s="14">
        <v>40</v>
      </c>
      <c r="J21" s="16">
        <v>15</v>
      </c>
      <c r="K21" s="16">
        <f t="shared" si="0"/>
        <v>600</v>
      </c>
      <c r="L21" s="14" t="s">
        <v>86</v>
      </c>
      <c r="M21" s="17">
        <v>31690</v>
      </c>
    </row>
    <row r="22" spans="1:13" x14ac:dyDescent="0.25">
      <c r="A22" s="14" t="s">
        <v>144</v>
      </c>
      <c r="B22" s="14" t="s">
        <v>145</v>
      </c>
      <c r="C22" s="14" t="s">
        <v>146</v>
      </c>
      <c r="D22" s="14" t="s">
        <v>147</v>
      </c>
      <c r="E22" s="14" t="s">
        <v>57</v>
      </c>
      <c r="F22" s="14" t="s">
        <v>58</v>
      </c>
      <c r="G22" s="14">
        <v>46289</v>
      </c>
      <c r="H22" s="15" t="s">
        <v>148</v>
      </c>
      <c r="I22" s="14">
        <v>15.5</v>
      </c>
      <c r="J22" s="16">
        <v>6.5</v>
      </c>
      <c r="K22" s="16">
        <f t="shared" si="0"/>
        <v>100.75</v>
      </c>
      <c r="L22" s="14" t="s">
        <v>76</v>
      </c>
      <c r="M22" s="17">
        <v>31751</v>
      </c>
    </row>
    <row r="23" spans="1:13" x14ac:dyDescent="0.25">
      <c r="A23" s="14" t="s">
        <v>149</v>
      </c>
      <c r="B23" s="14" t="s">
        <v>150</v>
      </c>
      <c r="C23" s="14" t="s">
        <v>151</v>
      </c>
      <c r="D23" s="14" t="s">
        <v>152</v>
      </c>
      <c r="E23" s="14" t="s">
        <v>57</v>
      </c>
      <c r="F23" s="14" t="s">
        <v>58</v>
      </c>
      <c r="G23" s="14">
        <v>46283</v>
      </c>
      <c r="H23" s="15" t="s">
        <v>148</v>
      </c>
      <c r="I23" s="14">
        <v>40</v>
      </c>
      <c r="J23" s="16">
        <v>8.75</v>
      </c>
      <c r="K23" s="16">
        <f t="shared" si="0"/>
        <v>350</v>
      </c>
      <c r="L23" s="14" t="s">
        <v>60</v>
      </c>
      <c r="M23" s="17">
        <v>31580</v>
      </c>
    </row>
    <row r="24" spans="1:13" x14ac:dyDescent="0.25">
      <c r="A24" s="14" t="s">
        <v>153</v>
      </c>
      <c r="B24" s="14" t="s">
        <v>154</v>
      </c>
      <c r="C24" s="14" t="s">
        <v>155</v>
      </c>
      <c r="D24" s="14" t="s">
        <v>156</v>
      </c>
      <c r="E24" s="14" t="s">
        <v>57</v>
      </c>
      <c r="F24" s="14" t="s">
        <v>58</v>
      </c>
      <c r="G24" s="14">
        <v>46280</v>
      </c>
      <c r="H24" s="15" t="s">
        <v>148</v>
      </c>
      <c r="I24" s="14">
        <v>40</v>
      </c>
      <c r="J24" s="16">
        <v>15.5</v>
      </c>
      <c r="K24" s="16">
        <f t="shared" si="0"/>
        <v>620</v>
      </c>
      <c r="L24" s="14" t="s">
        <v>66</v>
      </c>
      <c r="M24" s="17">
        <v>32795</v>
      </c>
    </row>
    <row r="25" spans="1:13" x14ac:dyDescent="0.25">
      <c r="A25" s="14" t="s">
        <v>157</v>
      </c>
      <c r="B25" s="14" t="s">
        <v>158</v>
      </c>
      <c r="C25" s="14" t="s">
        <v>159</v>
      </c>
      <c r="D25" s="14" t="s">
        <v>160</v>
      </c>
      <c r="E25" s="14" t="s">
        <v>57</v>
      </c>
      <c r="F25" s="14" t="s">
        <v>58</v>
      </c>
      <c r="G25" s="14">
        <v>46278</v>
      </c>
      <c r="H25" s="15" t="s">
        <v>148</v>
      </c>
      <c r="I25" s="14">
        <v>40</v>
      </c>
      <c r="J25" s="16">
        <v>6.5</v>
      </c>
      <c r="K25" s="16">
        <f t="shared" si="0"/>
        <v>260</v>
      </c>
      <c r="L25" s="14" t="s">
        <v>76</v>
      </c>
      <c r="M25" s="17">
        <v>31689</v>
      </c>
    </row>
    <row r="26" spans="1:13" x14ac:dyDescent="0.25">
      <c r="A26" s="14" t="s">
        <v>161</v>
      </c>
      <c r="B26" s="14" t="s">
        <v>162</v>
      </c>
      <c r="C26" s="14" t="s">
        <v>163</v>
      </c>
      <c r="D26" s="14" t="s">
        <v>164</v>
      </c>
      <c r="E26" s="14" t="s">
        <v>65</v>
      </c>
      <c r="F26" s="14" t="s">
        <v>58</v>
      </c>
      <c r="G26" s="14">
        <v>46282</v>
      </c>
      <c r="H26" s="15" t="s">
        <v>148</v>
      </c>
      <c r="I26" s="14">
        <v>40</v>
      </c>
      <c r="J26" s="16">
        <v>15.5</v>
      </c>
      <c r="K26" s="16">
        <f t="shared" si="0"/>
        <v>620</v>
      </c>
      <c r="L26" s="14" t="s">
        <v>76</v>
      </c>
      <c r="M26" s="17">
        <v>30139</v>
      </c>
    </row>
    <row r="27" spans="1:13" x14ac:dyDescent="0.25">
      <c r="A27" s="14" t="s">
        <v>165</v>
      </c>
      <c r="B27" s="14" t="s">
        <v>166</v>
      </c>
      <c r="C27" s="14" t="s">
        <v>167</v>
      </c>
      <c r="D27" s="14" t="s">
        <v>168</v>
      </c>
      <c r="E27" s="14" t="s">
        <v>65</v>
      </c>
      <c r="F27" s="14" t="s">
        <v>58</v>
      </c>
      <c r="G27" s="14">
        <v>46271</v>
      </c>
      <c r="H27" s="15" t="s">
        <v>148</v>
      </c>
      <c r="I27" s="14">
        <v>40</v>
      </c>
      <c r="J27" s="16">
        <v>16.75</v>
      </c>
      <c r="K27" s="16">
        <f t="shared" si="0"/>
        <v>670</v>
      </c>
      <c r="L27" s="14" t="s">
        <v>60</v>
      </c>
      <c r="M27" s="17">
        <v>32135</v>
      </c>
    </row>
    <row r="28" spans="1:13" x14ac:dyDescent="0.25">
      <c r="A28" s="14" t="s">
        <v>169</v>
      </c>
      <c r="B28" s="14" t="s">
        <v>170</v>
      </c>
      <c r="C28" s="14" t="s">
        <v>171</v>
      </c>
      <c r="D28" s="14" t="s">
        <v>172</v>
      </c>
      <c r="E28" s="14" t="s">
        <v>75</v>
      </c>
      <c r="F28" s="14" t="s">
        <v>445</v>
      </c>
      <c r="G28" s="14">
        <v>46303</v>
      </c>
      <c r="H28" s="15" t="s">
        <v>148</v>
      </c>
      <c r="I28" s="14">
        <v>35</v>
      </c>
      <c r="J28" s="16">
        <v>13.3</v>
      </c>
      <c r="K28" s="16">
        <f t="shared" si="0"/>
        <v>465.5</v>
      </c>
      <c r="L28" s="14" t="s">
        <v>76</v>
      </c>
      <c r="M28" s="17">
        <v>32905</v>
      </c>
    </row>
    <row r="29" spans="1:13" x14ac:dyDescent="0.25">
      <c r="A29" s="14" t="s">
        <v>173</v>
      </c>
      <c r="B29" s="14" t="s">
        <v>174</v>
      </c>
      <c r="C29" s="14" t="s">
        <v>175</v>
      </c>
      <c r="D29" s="14" t="s">
        <v>176</v>
      </c>
      <c r="E29" s="14" t="s">
        <v>75</v>
      </c>
      <c r="F29" s="14" t="s">
        <v>58</v>
      </c>
      <c r="G29" s="14">
        <v>46291</v>
      </c>
      <c r="H29" s="15" t="s">
        <v>148</v>
      </c>
      <c r="I29" s="14">
        <v>40</v>
      </c>
      <c r="J29" s="16">
        <v>8.2200000000000006</v>
      </c>
      <c r="K29" s="16">
        <f t="shared" si="0"/>
        <v>328.8</v>
      </c>
      <c r="L29" s="14" t="s">
        <v>76</v>
      </c>
      <c r="M29" s="17">
        <v>31551</v>
      </c>
    </row>
    <row r="30" spans="1:13" x14ac:dyDescent="0.25">
      <c r="A30" s="14" t="s">
        <v>177</v>
      </c>
      <c r="B30" s="14" t="s">
        <v>178</v>
      </c>
      <c r="C30" s="14" t="s">
        <v>179</v>
      </c>
      <c r="D30" s="14" t="s">
        <v>180</v>
      </c>
      <c r="E30" s="14" t="s">
        <v>75</v>
      </c>
      <c r="F30" s="14" t="s">
        <v>445</v>
      </c>
      <c r="G30" s="14">
        <v>46281</v>
      </c>
      <c r="H30" s="15" t="s">
        <v>148</v>
      </c>
      <c r="I30" s="14">
        <v>35</v>
      </c>
      <c r="J30" s="16">
        <v>24</v>
      </c>
      <c r="K30" s="16">
        <f t="shared" si="0"/>
        <v>840</v>
      </c>
      <c r="L30" s="14" t="s">
        <v>76</v>
      </c>
      <c r="M30" s="17">
        <v>31444</v>
      </c>
    </row>
    <row r="31" spans="1:13" x14ac:dyDescent="0.25">
      <c r="A31" s="14" t="s">
        <v>181</v>
      </c>
      <c r="B31" s="14" t="s">
        <v>182</v>
      </c>
      <c r="C31" s="14" t="s">
        <v>183</v>
      </c>
      <c r="D31" s="14" t="s">
        <v>184</v>
      </c>
      <c r="E31" s="14" t="s">
        <v>75</v>
      </c>
      <c r="F31" s="14" t="s">
        <v>58</v>
      </c>
      <c r="G31" s="14">
        <v>46279</v>
      </c>
      <c r="H31" s="15" t="s">
        <v>148</v>
      </c>
      <c r="I31" s="14">
        <v>35</v>
      </c>
      <c r="J31" s="16">
        <v>12.1</v>
      </c>
      <c r="K31" s="16">
        <f t="shared" si="0"/>
        <v>423.5</v>
      </c>
      <c r="L31" s="14" t="s">
        <v>60</v>
      </c>
      <c r="M31" s="17">
        <v>33311</v>
      </c>
    </row>
    <row r="32" spans="1:13" x14ac:dyDescent="0.25">
      <c r="A32" s="14" t="s">
        <v>185</v>
      </c>
      <c r="B32" s="14" t="s">
        <v>186</v>
      </c>
      <c r="C32" s="14" t="s">
        <v>187</v>
      </c>
      <c r="D32" s="14" t="s">
        <v>188</v>
      </c>
      <c r="E32" s="14" t="s">
        <v>75</v>
      </c>
      <c r="F32" s="14" t="s">
        <v>58</v>
      </c>
      <c r="G32" s="14">
        <v>46278</v>
      </c>
      <c r="H32" s="15" t="s">
        <v>148</v>
      </c>
      <c r="I32" s="14">
        <v>40</v>
      </c>
      <c r="J32" s="16">
        <v>7.22</v>
      </c>
      <c r="K32" s="16">
        <f t="shared" si="0"/>
        <v>288.8</v>
      </c>
      <c r="L32" s="14" t="s">
        <v>66</v>
      </c>
      <c r="M32" s="17">
        <v>30726</v>
      </c>
    </row>
    <row r="33" spans="1:13" x14ac:dyDescent="0.25">
      <c r="A33" s="14" t="s">
        <v>189</v>
      </c>
      <c r="B33" s="14" t="s">
        <v>190</v>
      </c>
      <c r="C33" s="14" t="s">
        <v>191</v>
      </c>
      <c r="D33" s="14" t="s">
        <v>192</v>
      </c>
      <c r="E33" s="14" t="s">
        <v>81</v>
      </c>
      <c r="F33" s="14" t="s">
        <v>58</v>
      </c>
      <c r="G33" s="14">
        <v>46284</v>
      </c>
      <c r="H33" s="15" t="s">
        <v>148</v>
      </c>
      <c r="I33" s="14">
        <v>40</v>
      </c>
      <c r="J33" s="16">
        <v>12.6</v>
      </c>
      <c r="K33" s="16">
        <f t="shared" si="0"/>
        <v>504</v>
      </c>
      <c r="L33" s="14" t="s">
        <v>86</v>
      </c>
      <c r="M33" s="17">
        <v>32835</v>
      </c>
    </row>
    <row r="34" spans="1:13" x14ac:dyDescent="0.25">
      <c r="A34" s="14" t="s">
        <v>193</v>
      </c>
      <c r="B34" s="14" t="s">
        <v>194</v>
      </c>
      <c r="C34" s="14" t="s">
        <v>195</v>
      </c>
      <c r="D34" s="14" t="s">
        <v>196</v>
      </c>
      <c r="E34" s="14" t="s">
        <v>57</v>
      </c>
      <c r="F34" s="14" t="s">
        <v>58</v>
      </c>
      <c r="G34" s="14">
        <v>46302</v>
      </c>
      <c r="H34" s="15" t="s">
        <v>197</v>
      </c>
      <c r="I34" s="14">
        <v>32</v>
      </c>
      <c r="J34" s="16">
        <v>5.5</v>
      </c>
      <c r="K34" s="16">
        <f t="shared" si="0"/>
        <v>176</v>
      </c>
      <c r="L34" s="14" t="s">
        <v>60</v>
      </c>
      <c r="M34" s="17">
        <v>32968</v>
      </c>
    </row>
    <row r="35" spans="1:13" x14ac:dyDescent="0.25">
      <c r="A35" s="14" t="s">
        <v>198</v>
      </c>
      <c r="B35" s="14" t="s">
        <v>199</v>
      </c>
      <c r="C35" s="14" t="s">
        <v>200</v>
      </c>
      <c r="D35" s="14" t="s">
        <v>201</v>
      </c>
      <c r="E35" s="14" t="s">
        <v>57</v>
      </c>
      <c r="F35" s="14" t="s">
        <v>58</v>
      </c>
      <c r="G35" s="14">
        <v>46296</v>
      </c>
      <c r="H35" s="15" t="s">
        <v>197</v>
      </c>
      <c r="I35" s="14">
        <v>40</v>
      </c>
      <c r="J35" s="16">
        <v>12.6</v>
      </c>
      <c r="K35" s="16">
        <f t="shared" si="0"/>
        <v>504</v>
      </c>
      <c r="L35" s="14" t="s">
        <v>60</v>
      </c>
      <c r="M35" s="17">
        <v>30577</v>
      </c>
    </row>
    <row r="36" spans="1:13" x14ac:dyDescent="0.25">
      <c r="A36" s="14" t="s">
        <v>202</v>
      </c>
      <c r="B36" s="14" t="s">
        <v>203</v>
      </c>
      <c r="C36" s="14" t="s">
        <v>204</v>
      </c>
      <c r="D36" s="14" t="s">
        <v>205</v>
      </c>
      <c r="E36" s="14" t="s">
        <v>57</v>
      </c>
      <c r="F36" s="14" t="s">
        <v>58</v>
      </c>
      <c r="G36" s="14">
        <v>46285</v>
      </c>
      <c r="H36" s="15" t="s">
        <v>197</v>
      </c>
      <c r="I36" s="14">
        <v>40</v>
      </c>
      <c r="J36" s="16">
        <v>21.5</v>
      </c>
      <c r="K36" s="16">
        <f t="shared" si="0"/>
        <v>860</v>
      </c>
      <c r="L36" s="14" t="s">
        <v>66</v>
      </c>
      <c r="M36" s="17">
        <v>33261</v>
      </c>
    </row>
    <row r="37" spans="1:13" x14ac:dyDescent="0.25">
      <c r="A37" s="14" t="s">
        <v>206</v>
      </c>
      <c r="B37" s="14" t="s">
        <v>207</v>
      </c>
      <c r="C37" s="14" t="s">
        <v>208</v>
      </c>
      <c r="D37" s="14" t="s">
        <v>209</v>
      </c>
      <c r="E37" s="14" t="s">
        <v>57</v>
      </c>
      <c r="F37" s="14" t="s">
        <v>58</v>
      </c>
      <c r="G37" s="14">
        <v>46275</v>
      </c>
      <c r="H37" s="15" t="s">
        <v>197</v>
      </c>
      <c r="I37" s="14">
        <v>40</v>
      </c>
      <c r="J37" s="16">
        <v>6.5</v>
      </c>
      <c r="K37" s="16">
        <f t="shared" si="0"/>
        <v>260</v>
      </c>
      <c r="L37" s="14" t="s">
        <v>66</v>
      </c>
      <c r="M37" s="17">
        <v>34668</v>
      </c>
    </row>
    <row r="38" spans="1:13" x14ac:dyDescent="0.25">
      <c r="A38" s="14" t="s">
        <v>210</v>
      </c>
      <c r="B38" s="14" t="s">
        <v>211</v>
      </c>
      <c r="C38" s="14" t="s">
        <v>212</v>
      </c>
      <c r="D38" s="14" t="s">
        <v>213</v>
      </c>
      <c r="E38" s="14" t="s">
        <v>57</v>
      </c>
      <c r="F38" s="14" t="s">
        <v>58</v>
      </c>
      <c r="G38" s="14">
        <v>46272</v>
      </c>
      <c r="H38" s="15" t="s">
        <v>197</v>
      </c>
      <c r="I38" s="14">
        <v>40</v>
      </c>
      <c r="J38" s="16">
        <v>6.5</v>
      </c>
      <c r="K38" s="16">
        <f t="shared" si="0"/>
        <v>260</v>
      </c>
      <c r="L38" s="14" t="s">
        <v>60</v>
      </c>
      <c r="M38" s="17">
        <v>28964</v>
      </c>
    </row>
    <row r="39" spans="1:13" x14ac:dyDescent="0.25">
      <c r="A39" s="14" t="s">
        <v>214</v>
      </c>
      <c r="B39" s="14" t="s">
        <v>215</v>
      </c>
      <c r="C39" s="14" t="s">
        <v>216</v>
      </c>
      <c r="D39" s="14" t="s">
        <v>217</v>
      </c>
      <c r="E39" s="14" t="s">
        <v>65</v>
      </c>
      <c r="F39" s="14" t="s">
        <v>58</v>
      </c>
      <c r="G39" s="14">
        <v>46307</v>
      </c>
      <c r="H39" s="15" t="s">
        <v>197</v>
      </c>
      <c r="I39" s="14">
        <v>42</v>
      </c>
      <c r="J39" s="16">
        <v>16.75</v>
      </c>
      <c r="K39" s="16">
        <f t="shared" si="0"/>
        <v>703.5</v>
      </c>
      <c r="L39" s="14" t="s">
        <v>66</v>
      </c>
      <c r="M39" s="17">
        <v>33080</v>
      </c>
    </row>
    <row r="40" spans="1:13" x14ac:dyDescent="0.25">
      <c r="A40" s="14" t="s">
        <v>218</v>
      </c>
      <c r="B40" s="14" t="s">
        <v>219</v>
      </c>
      <c r="C40" s="14" t="s">
        <v>220</v>
      </c>
      <c r="D40" s="14" t="s">
        <v>221</v>
      </c>
      <c r="E40" s="14" t="s">
        <v>75</v>
      </c>
      <c r="F40" s="14" t="s">
        <v>58</v>
      </c>
      <c r="G40" s="14">
        <v>46305</v>
      </c>
      <c r="H40" s="15" t="s">
        <v>197</v>
      </c>
      <c r="I40" s="14">
        <v>40</v>
      </c>
      <c r="J40" s="16">
        <v>12.6</v>
      </c>
      <c r="K40" s="16">
        <f t="shared" si="0"/>
        <v>504</v>
      </c>
      <c r="L40" s="14" t="s">
        <v>60</v>
      </c>
      <c r="M40" s="17">
        <v>30479</v>
      </c>
    </row>
    <row r="41" spans="1:13" x14ac:dyDescent="0.25">
      <c r="A41" s="14" t="s">
        <v>222</v>
      </c>
      <c r="B41" s="14" t="s">
        <v>223</v>
      </c>
      <c r="C41" s="14" t="s">
        <v>224</v>
      </c>
      <c r="D41" s="14" t="s">
        <v>225</v>
      </c>
      <c r="E41" s="14" t="s">
        <v>75</v>
      </c>
      <c r="F41" s="14" t="s">
        <v>58</v>
      </c>
      <c r="G41" s="14">
        <v>46297</v>
      </c>
      <c r="H41" s="15" t="s">
        <v>197</v>
      </c>
      <c r="I41" s="14">
        <v>40</v>
      </c>
      <c r="J41" s="16">
        <v>15.5</v>
      </c>
      <c r="K41" s="16">
        <f t="shared" si="0"/>
        <v>620</v>
      </c>
      <c r="L41" s="14" t="s">
        <v>76</v>
      </c>
      <c r="M41" s="17">
        <v>32827</v>
      </c>
    </row>
    <row r="42" spans="1:13" x14ac:dyDescent="0.25">
      <c r="A42" s="14" t="s">
        <v>226</v>
      </c>
      <c r="B42" s="14" t="s">
        <v>227</v>
      </c>
      <c r="C42" s="14" t="s">
        <v>228</v>
      </c>
      <c r="D42" s="14" t="s">
        <v>229</v>
      </c>
      <c r="E42" s="14" t="s">
        <v>75</v>
      </c>
      <c r="F42" s="14" t="s">
        <v>58</v>
      </c>
      <c r="G42" s="14">
        <v>46287</v>
      </c>
      <c r="H42" s="15" t="s">
        <v>197</v>
      </c>
      <c r="I42" s="14">
        <v>40</v>
      </c>
      <c r="J42" s="16">
        <v>12.5</v>
      </c>
      <c r="K42" s="16">
        <f t="shared" si="0"/>
        <v>500</v>
      </c>
      <c r="L42" s="14" t="s">
        <v>66</v>
      </c>
      <c r="M42" s="17">
        <v>32114</v>
      </c>
    </row>
    <row r="43" spans="1:13" x14ac:dyDescent="0.25">
      <c r="A43" s="14" t="s">
        <v>230</v>
      </c>
      <c r="B43" s="14" t="s">
        <v>231</v>
      </c>
      <c r="C43" s="14" t="s">
        <v>232</v>
      </c>
      <c r="D43" s="14" t="s">
        <v>233</v>
      </c>
      <c r="E43" s="14" t="s">
        <v>446</v>
      </c>
      <c r="F43" s="14" t="s">
        <v>445</v>
      </c>
      <c r="G43" s="14">
        <v>46297</v>
      </c>
      <c r="H43" s="15" t="s">
        <v>197</v>
      </c>
      <c r="I43" s="14">
        <v>32</v>
      </c>
      <c r="J43" s="16">
        <v>5.5</v>
      </c>
      <c r="K43" s="16">
        <f t="shared" si="0"/>
        <v>176</v>
      </c>
      <c r="L43" s="14" t="s">
        <v>76</v>
      </c>
      <c r="M43" s="17">
        <v>33454</v>
      </c>
    </row>
    <row r="44" spans="1:13" x14ac:dyDescent="0.25">
      <c r="A44" s="14" t="s">
        <v>234</v>
      </c>
      <c r="B44" s="14" t="s">
        <v>235</v>
      </c>
      <c r="C44" s="14" t="s">
        <v>236</v>
      </c>
      <c r="D44" s="14" t="s">
        <v>237</v>
      </c>
      <c r="E44" s="14" t="s">
        <v>81</v>
      </c>
      <c r="F44" s="14" t="s">
        <v>58</v>
      </c>
      <c r="G44" s="14">
        <v>46289</v>
      </c>
      <c r="H44" s="15" t="s">
        <v>197</v>
      </c>
      <c r="I44" s="14">
        <v>32</v>
      </c>
      <c r="J44" s="16">
        <v>5.5</v>
      </c>
      <c r="K44" s="16">
        <f t="shared" si="0"/>
        <v>176</v>
      </c>
      <c r="L44" s="14" t="s">
        <v>60</v>
      </c>
      <c r="M44" s="17">
        <v>32507</v>
      </c>
    </row>
    <row r="45" spans="1:13" x14ac:dyDescent="0.25">
      <c r="A45" s="14" t="s">
        <v>238</v>
      </c>
      <c r="B45" s="14" t="s">
        <v>239</v>
      </c>
      <c r="C45" s="14" t="s">
        <v>240</v>
      </c>
      <c r="D45" s="14" t="s">
        <v>241</v>
      </c>
      <c r="E45" s="14" t="s">
        <v>65</v>
      </c>
      <c r="F45" s="14" t="s">
        <v>58</v>
      </c>
      <c r="G45" s="14">
        <v>46296</v>
      </c>
      <c r="H45" s="15" t="s">
        <v>242</v>
      </c>
      <c r="I45" s="14">
        <v>40</v>
      </c>
      <c r="J45" s="16">
        <v>19.5</v>
      </c>
      <c r="K45" s="16">
        <f t="shared" si="0"/>
        <v>780</v>
      </c>
      <c r="L45" s="14" t="s">
        <v>66</v>
      </c>
      <c r="M45" s="17">
        <v>31359</v>
      </c>
    </row>
    <row r="46" spans="1:13" x14ac:dyDescent="0.25">
      <c r="A46" s="14" t="s">
        <v>243</v>
      </c>
      <c r="B46" s="14" t="s">
        <v>244</v>
      </c>
      <c r="C46" s="14" t="s">
        <v>245</v>
      </c>
      <c r="D46" s="14" t="s">
        <v>246</v>
      </c>
      <c r="E46" s="14" t="s">
        <v>75</v>
      </c>
      <c r="F46" s="14" t="s">
        <v>445</v>
      </c>
      <c r="G46" s="14">
        <v>46300</v>
      </c>
      <c r="H46" s="15" t="s">
        <v>242</v>
      </c>
      <c r="I46" s="14">
        <v>40</v>
      </c>
      <c r="J46" s="16">
        <v>22</v>
      </c>
      <c r="K46" s="16">
        <f t="shared" si="0"/>
        <v>880</v>
      </c>
      <c r="L46" s="14" t="s">
        <v>76</v>
      </c>
      <c r="M46" s="17">
        <v>31174</v>
      </c>
    </row>
    <row r="47" spans="1:13" x14ac:dyDescent="0.25">
      <c r="A47" s="14" t="s">
        <v>247</v>
      </c>
      <c r="B47" s="14" t="s">
        <v>248</v>
      </c>
      <c r="C47" s="14" t="s">
        <v>249</v>
      </c>
      <c r="D47" s="14" t="s">
        <v>250</v>
      </c>
      <c r="E47" s="14" t="s">
        <v>75</v>
      </c>
      <c r="F47" s="14" t="s">
        <v>58</v>
      </c>
      <c r="G47" s="14">
        <v>46295</v>
      </c>
      <c r="H47" s="15" t="s">
        <v>242</v>
      </c>
      <c r="I47" s="14">
        <v>32</v>
      </c>
      <c r="J47" s="16">
        <v>5.5</v>
      </c>
      <c r="K47" s="16">
        <f t="shared" si="0"/>
        <v>176</v>
      </c>
      <c r="L47" s="14" t="s">
        <v>86</v>
      </c>
      <c r="M47" s="17">
        <v>30911</v>
      </c>
    </row>
    <row r="48" spans="1:13" x14ac:dyDescent="0.25">
      <c r="A48" s="14" t="s">
        <v>251</v>
      </c>
      <c r="B48" s="14" t="s">
        <v>252</v>
      </c>
      <c r="C48" s="14" t="s">
        <v>253</v>
      </c>
      <c r="D48" s="14" t="s">
        <v>254</v>
      </c>
      <c r="E48" s="14" t="s">
        <v>75</v>
      </c>
      <c r="F48" s="14" t="s">
        <v>58</v>
      </c>
      <c r="G48" s="14">
        <v>46292</v>
      </c>
      <c r="H48" s="15" t="s">
        <v>242</v>
      </c>
      <c r="I48" s="14">
        <v>29</v>
      </c>
      <c r="J48" s="16">
        <v>6.5</v>
      </c>
      <c r="K48" s="16">
        <f t="shared" si="0"/>
        <v>188.5</v>
      </c>
      <c r="L48" s="14" t="s">
        <v>60</v>
      </c>
      <c r="M48" s="17">
        <v>32029</v>
      </c>
    </row>
    <row r="49" spans="1:13" x14ac:dyDescent="0.25">
      <c r="A49" s="14" t="s">
        <v>255</v>
      </c>
      <c r="B49" s="14" t="s">
        <v>256</v>
      </c>
      <c r="C49" s="14" t="s">
        <v>257</v>
      </c>
      <c r="D49" s="14" t="s">
        <v>258</v>
      </c>
      <c r="E49" s="14" t="s">
        <v>75</v>
      </c>
      <c r="F49" s="14" t="s">
        <v>58</v>
      </c>
      <c r="G49" s="14">
        <v>46289</v>
      </c>
      <c r="H49" s="15" t="s">
        <v>242</v>
      </c>
      <c r="I49" s="14">
        <v>40</v>
      </c>
      <c r="J49" s="16">
        <v>22</v>
      </c>
      <c r="K49" s="16">
        <f t="shared" si="0"/>
        <v>880</v>
      </c>
      <c r="L49" s="14" t="s">
        <v>86</v>
      </c>
      <c r="M49" s="17">
        <v>30963</v>
      </c>
    </row>
    <row r="50" spans="1:13" x14ac:dyDescent="0.25">
      <c r="A50" s="14" t="s">
        <v>259</v>
      </c>
      <c r="B50" s="14" t="s">
        <v>260</v>
      </c>
      <c r="C50" s="14" t="s">
        <v>261</v>
      </c>
      <c r="D50" s="14" t="s">
        <v>262</v>
      </c>
      <c r="E50" s="14" t="s">
        <v>81</v>
      </c>
      <c r="F50" s="14" t="s">
        <v>58</v>
      </c>
      <c r="G50" s="14">
        <v>46299</v>
      </c>
      <c r="H50" s="15" t="s">
        <v>242</v>
      </c>
      <c r="I50" s="14">
        <v>40</v>
      </c>
      <c r="J50" s="16">
        <v>22</v>
      </c>
      <c r="K50" s="16">
        <f t="shared" si="0"/>
        <v>880</v>
      </c>
      <c r="L50" s="14" t="s">
        <v>86</v>
      </c>
      <c r="M50" s="17">
        <v>32130</v>
      </c>
    </row>
    <row r="51" spans="1:13" x14ac:dyDescent="0.25">
      <c r="A51" s="14" t="s">
        <v>263</v>
      </c>
      <c r="B51" s="14" t="s">
        <v>264</v>
      </c>
      <c r="C51" s="14" t="s">
        <v>265</v>
      </c>
      <c r="D51" s="14" t="s">
        <v>266</v>
      </c>
      <c r="E51" s="14" t="s">
        <v>81</v>
      </c>
      <c r="F51" s="14" t="s">
        <v>58</v>
      </c>
      <c r="G51" s="14">
        <v>46298</v>
      </c>
      <c r="H51" s="15" t="s">
        <v>242</v>
      </c>
      <c r="I51" s="14">
        <v>40</v>
      </c>
      <c r="J51" s="16">
        <v>8.75</v>
      </c>
      <c r="K51" s="16">
        <f t="shared" si="0"/>
        <v>350</v>
      </c>
      <c r="L51" s="14" t="s">
        <v>86</v>
      </c>
      <c r="M51" s="17">
        <v>30714</v>
      </c>
    </row>
    <row r="52" spans="1:13" x14ac:dyDescent="0.25">
      <c r="A52" s="14" t="s">
        <v>267</v>
      </c>
      <c r="B52" s="14" t="s">
        <v>268</v>
      </c>
      <c r="C52" s="14" t="s">
        <v>269</v>
      </c>
      <c r="D52" s="14" t="s">
        <v>270</v>
      </c>
      <c r="E52" s="14" t="s">
        <v>81</v>
      </c>
      <c r="F52" s="14" t="s">
        <v>58</v>
      </c>
      <c r="G52" s="14">
        <v>46295</v>
      </c>
      <c r="H52" s="15" t="s">
        <v>242</v>
      </c>
      <c r="I52" s="14">
        <v>40</v>
      </c>
      <c r="J52" s="16">
        <v>21.5</v>
      </c>
      <c r="K52" s="16">
        <f t="shared" si="0"/>
        <v>860</v>
      </c>
      <c r="L52" s="14" t="s">
        <v>66</v>
      </c>
      <c r="M52" s="17">
        <v>30917</v>
      </c>
    </row>
    <row r="53" spans="1:13" x14ac:dyDescent="0.25">
      <c r="A53" s="14" t="s">
        <v>271</v>
      </c>
      <c r="B53" s="14" t="s">
        <v>272</v>
      </c>
      <c r="C53" s="14" t="s">
        <v>273</v>
      </c>
      <c r="D53" s="14" t="s">
        <v>274</v>
      </c>
      <c r="E53" s="14" t="s">
        <v>81</v>
      </c>
      <c r="F53" s="14" t="s">
        <v>58</v>
      </c>
      <c r="G53" s="14">
        <v>46276</v>
      </c>
      <c r="H53" s="15" t="s">
        <v>242</v>
      </c>
      <c r="I53" s="14">
        <v>40</v>
      </c>
      <c r="J53" s="16">
        <v>22</v>
      </c>
      <c r="K53" s="16">
        <f t="shared" si="0"/>
        <v>880</v>
      </c>
      <c r="L53" s="14" t="s">
        <v>86</v>
      </c>
      <c r="M53" s="17">
        <v>33301</v>
      </c>
    </row>
    <row r="54" spans="1:13" x14ac:dyDescent="0.25">
      <c r="A54" s="14" t="s">
        <v>275</v>
      </c>
      <c r="B54" s="14" t="s">
        <v>276</v>
      </c>
      <c r="C54" s="14" t="s">
        <v>277</v>
      </c>
      <c r="D54" s="14" t="s">
        <v>278</v>
      </c>
      <c r="E54" s="14" t="s">
        <v>57</v>
      </c>
      <c r="F54" s="14" t="s">
        <v>58</v>
      </c>
      <c r="G54" s="14">
        <v>46288</v>
      </c>
      <c r="H54" s="15" t="s">
        <v>279</v>
      </c>
      <c r="I54" s="14">
        <v>38</v>
      </c>
      <c r="J54" s="16">
        <v>15.5</v>
      </c>
      <c r="K54" s="16">
        <f t="shared" si="0"/>
        <v>589</v>
      </c>
      <c r="L54" s="14" t="s">
        <v>76</v>
      </c>
      <c r="M54" s="17">
        <v>31923</v>
      </c>
    </row>
    <row r="55" spans="1:13" x14ac:dyDescent="0.25">
      <c r="A55" s="14" t="s">
        <v>280</v>
      </c>
      <c r="B55" s="14" t="s">
        <v>281</v>
      </c>
      <c r="C55" s="14" t="s">
        <v>282</v>
      </c>
      <c r="D55" s="14" t="s">
        <v>283</v>
      </c>
      <c r="E55" s="14" t="s">
        <v>57</v>
      </c>
      <c r="F55" s="14" t="s">
        <v>58</v>
      </c>
      <c r="G55" s="14">
        <v>46281</v>
      </c>
      <c r="H55" s="15" t="s">
        <v>279</v>
      </c>
      <c r="I55" s="14">
        <v>35</v>
      </c>
      <c r="J55" s="16">
        <v>12.1</v>
      </c>
      <c r="K55" s="16">
        <f t="shared" si="0"/>
        <v>423.5</v>
      </c>
      <c r="L55" s="14" t="s">
        <v>60</v>
      </c>
      <c r="M55" s="17">
        <v>32470</v>
      </c>
    </row>
    <row r="56" spans="1:13" x14ac:dyDescent="0.25">
      <c r="A56" s="14" t="s">
        <v>284</v>
      </c>
      <c r="B56" s="14" t="s">
        <v>285</v>
      </c>
      <c r="C56" s="14" t="s">
        <v>286</v>
      </c>
      <c r="D56" s="14" t="s">
        <v>287</v>
      </c>
      <c r="E56" s="14" t="s">
        <v>57</v>
      </c>
      <c r="F56" s="14" t="s">
        <v>58</v>
      </c>
      <c r="G56" s="14">
        <v>46277</v>
      </c>
      <c r="H56" s="15" t="s">
        <v>279</v>
      </c>
      <c r="I56" s="14">
        <v>40</v>
      </c>
      <c r="J56" s="16">
        <v>6.5</v>
      </c>
      <c r="K56" s="16">
        <f t="shared" si="0"/>
        <v>260</v>
      </c>
      <c r="L56" s="14" t="s">
        <v>66</v>
      </c>
      <c r="M56" s="17">
        <v>32808</v>
      </c>
    </row>
    <row r="57" spans="1:13" x14ac:dyDescent="0.25">
      <c r="A57" s="14" t="s">
        <v>288</v>
      </c>
      <c r="B57" s="14" t="s">
        <v>289</v>
      </c>
      <c r="C57" s="14" t="s">
        <v>290</v>
      </c>
      <c r="D57" s="14" t="s">
        <v>291</v>
      </c>
      <c r="E57" s="14" t="s">
        <v>57</v>
      </c>
      <c r="F57" s="14" t="s">
        <v>58</v>
      </c>
      <c r="G57" s="14">
        <v>46273</v>
      </c>
      <c r="H57" s="15" t="s">
        <v>279</v>
      </c>
      <c r="I57" s="14">
        <v>32</v>
      </c>
      <c r="J57" s="16">
        <v>8.75</v>
      </c>
      <c r="K57" s="16">
        <f t="shared" si="0"/>
        <v>280</v>
      </c>
      <c r="L57" s="14" t="s">
        <v>76</v>
      </c>
      <c r="M57" s="17">
        <v>31753</v>
      </c>
    </row>
    <row r="58" spans="1:13" x14ac:dyDescent="0.25">
      <c r="A58" s="14" t="s">
        <v>292</v>
      </c>
      <c r="B58" s="14" t="s">
        <v>293</v>
      </c>
      <c r="C58" s="14" t="s">
        <v>294</v>
      </c>
      <c r="D58" s="14" t="s">
        <v>295</v>
      </c>
      <c r="E58" s="14" t="s">
        <v>57</v>
      </c>
      <c r="F58" s="14" t="s">
        <v>58</v>
      </c>
      <c r="G58" s="14">
        <v>46270</v>
      </c>
      <c r="H58" s="15" t="s">
        <v>279</v>
      </c>
      <c r="I58" s="14">
        <v>40</v>
      </c>
      <c r="J58" s="16">
        <v>7.22</v>
      </c>
      <c r="K58" s="16">
        <f t="shared" si="0"/>
        <v>288.8</v>
      </c>
      <c r="L58" s="14" t="s">
        <v>86</v>
      </c>
      <c r="M58" s="17">
        <v>30648</v>
      </c>
    </row>
    <row r="59" spans="1:13" x14ac:dyDescent="0.25">
      <c r="A59" s="14" t="s">
        <v>296</v>
      </c>
      <c r="B59" s="14" t="s">
        <v>297</v>
      </c>
      <c r="C59" s="14" t="s">
        <v>298</v>
      </c>
      <c r="D59" s="14" t="s">
        <v>299</v>
      </c>
      <c r="E59" s="14" t="s">
        <v>65</v>
      </c>
      <c r="F59" s="14" t="s">
        <v>58</v>
      </c>
      <c r="G59" s="14">
        <v>46302</v>
      </c>
      <c r="H59" s="15" t="s">
        <v>279</v>
      </c>
      <c r="I59" s="14">
        <v>35</v>
      </c>
      <c r="J59" s="16">
        <v>13.3</v>
      </c>
      <c r="K59" s="16">
        <f t="shared" si="0"/>
        <v>465.5</v>
      </c>
      <c r="L59" s="14" t="s">
        <v>60</v>
      </c>
      <c r="M59" s="17">
        <v>30902</v>
      </c>
    </row>
    <row r="60" spans="1:13" x14ac:dyDescent="0.25">
      <c r="A60" s="14" t="s">
        <v>300</v>
      </c>
      <c r="B60" s="14" t="s">
        <v>301</v>
      </c>
      <c r="C60" s="14" t="s">
        <v>302</v>
      </c>
      <c r="D60" s="14" t="s">
        <v>303</v>
      </c>
      <c r="E60" s="14" t="s">
        <v>65</v>
      </c>
      <c r="F60" s="14" t="s">
        <v>58</v>
      </c>
      <c r="G60" s="14">
        <v>46298</v>
      </c>
      <c r="H60" s="15" t="s">
        <v>279</v>
      </c>
      <c r="I60" s="14">
        <v>40</v>
      </c>
      <c r="J60" s="16">
        <v>19.5</v>
      </c>
      <c r="K60" s="16">
        <f t="shared" si="0"/>
        <v>780</v>
      </c>
      <c r="L60" s="14" t="s">
        <v>66</v>
      </c>
      <c r="M60" s="17">
        <v>29653</v>
      </c>
    </row>
    <row r="61" spans="1:13" x14ac:dyDescent="0.25">
      <c r="A61" s="14" t="s">
        <v>304</v>
      </c>
      <c r="B61" s="14" t="s">
        <v>305</v>
      </c>
      <c r="C61" s="14" t="s">
        <v>306</v>
      </c>
      <c r="D61" s="14" t="s">
        <v>307</v>
      </c>
      <c r="E61" s="14" t="s">
        <v>65</v>
      </c>
      <c r="F61" s="14" t="s">
        <v>58</v>
      </c>
      <c r="G61" s="14">
        <v>46295</v>
      </c>
      <c r="H61" s="15" t="s">
        <v>279</v>
      </c>
      <c r="I61" s="14">
        <v>25</v>
      </c>
      <c r="J61" s="16">
        <v>8.52</v>
      </c>
      <c r="K61" s="16">
        <f t="shared" si="0"/>
        <v>213</v>
      </c>
      <c r="L61" s="14" t="s">
        <v>76</v>
      </c>
      <c r="M61" s="17">
        <v>32855</v>
      </c>
    </row>
    <row r="62" spans="1:13" x14ac:dyDescent="0.25">
      <c r="A62" s="14" t="s">
        <v>308</v>
      </c>
      <c r="B62" s="14" t="s">
        <v>309</v>
      </c>
      <c r="C62" s="14" t="s">
        <v>310</v>
      </c>
      <c r="D62" s="14" t="s">
        <v>311</v>
      </c>
      <c r="E62" s="14" t="s">
        <v>75</v>
      </c>
      <c r="F62" s="14" t="s">
        <v>58</v>
      </c>
      <c r="G62" s="14">
        <v>46305</v>
      </c>
      <c r="H62" s="15" t="s">
        <v>279</v>
      </c>
      <c r="I62" s="14">
        <v>35</v>
      </c>
      <c r="J62" s="16">
        <v>12.5</v>
      </c>
      <c r="K62" s="16">
        <f t="shared" si="0"/>
        <v>437.5</v>
      </c>
      <c r="L62" s="14" t="s">
        <v>66</v>
      </c>
      <c r="M62" s="17">
        <v>31770</v>
      </c>
    </row>
    <row r="63" spans="1:13" x14ac:dyDescent="0.25">
      <c r="A63" s="14" t="s">
        <v>312</v>
      </c>
      <c r="B63" s="14" t="s">
        <v>313</v>
      </c>
      <c r="C63" s="14" t="s">
        <v>314</v>
      </c>
      <c r="D63" s="14" t="s">
        <v>315</v>
      </c>
      <c r="E63" s="14" t="s">
        <v>75</v>
      </c>
      <c r="F63" s="14" t="s">
        <v>58</v>
      </c>
      <c r="G63" s="14">
        <v>46284</v>
      </c>
      <c r="H63" s="15" t="s">
        <v>279</v>
      </c>
      <c r="I63" s="14">
        <v>38</v>
      </c>
      <c r="J63" s="16">
        <v>15.5</v>
      </c>
      <c r="K63" s="16">
        <f t="shared" si="0"/>
        <v>589</v>
      </c>
      <c r="L63" s="14" t="s">
        <v>66</v>
      </c>
      <c r="M63" s="17">
        <v>29812</v>
      </c>
    </row>
    <row r="64" spans="1:13" x14ac:dyDescent="0.25">
      <c r="A64" s="14" t="s">
        <v>316</v>
      </c>
      <c r="B64" s="14" t="s">
        <v>317</v>
      </c>
      <c r="C64" s="14" t="s">
        <v>318</v>
      </c>
      <c r="D64" s="14" t="s">
        <v>319</v>
      </c>
      <c r="E64" s="14" t="s">
        <v>75</v>
      </c>
      <c r="F64" s="14" t="s">
        <v>58</v>
      </c>
      <c r="G64" s="14">
        <v>46276</v>
      </c>
      <c r="H64" s="15" t="s">
        <v>279</v>
      </c>
      <c r="I64" s="14">
        <v>40</v>
      </c>
      <c r="J64" s="16">
        <v>19.5</v>
      </c>
      <c r="K64" s="16">
        <f t="shared" si="0"/>
        <v>780</v>
      </c>
      <c r="L64" s="14" t="s">
        <v>66</v>
      </c>
      <c r="M64" s="17">
        <v>31759</v>
      </c>
    </row>
    <row r="65" spans="1:13" x14ac:dyDescent="0.25">
      <c r="A65" s="14" t="s">
        <v>320</v>
      </c>
      <c r="B65" s="14" t="s">
        <v>321</v>
      </c>
      <c r="C65" s="14" t="s">
        <v>322</v>
      </c>
      <c r="D65" s="14" t="s">
        <v>323</v>
      </c>
      <c r="E65" s="14" t="s">
        <v>81</v>
      </c>
      <c r="F65" s="14" t="s">
        <v>58</v>
      </c>
      <c r="G65" s="14">
        <v>46287</v>
      </c>
      <c r="H65" s="15" t="s">
        <v>279</v>
      </c>
      <c r="I65" s="14">
        <v>40</v>
      </c>
      <c r="J65" s="16">
        <v>21.5</v>
      </c>
      <c r="K65" s="16">
        <f t="shared" si="0"/>
        <v>860</v>
      </c>
      <c r="L65" s="14" t="s">
        <v>86</v>
      </c>
      <c r="M65" s="17">
        <v>31690</v>
      </c>
    </row>
    <row r="66" spans="1:13" x14ac:dyDescent="0.25">
      <c r="A66" s="14" t="s">
        <v>324</v>
      </c>
      <c r="B66" s="14" t="s">
        <v>325</v>
      </c>
      <c r="C66" s="14" t="s">
        <v>326</v>
      </c>
      <c r="D66" s="14" t="s">
        <v>327</v>
      </c>
      <c r="E66" s="14" t="s">
        <v>81</v>
      </c>
      <c r="F66" s="14" t="s">
        <v>58</v>
      </c>
      <c r="G66" s="14">
        <v>46277</v>
      </c>
      <c r="H66" s="15" t="s">
        <v>279</v>
      </c>
      <c r="I66" s="14">
        <v>40</v>
      </c>
      <c r="J66" s="16">
        <v>12.1</v>
      </c>
      <c r="K66" s="16">
        <f t="shared" ref="K66:K95" si="1">I66*J66</f>
        <v>484</v>
      </c>
      <c r="L66" s="14" t="s">
        <v>76</v>
      </c>
      <c r="M66" s="17">
        <v>29999</v>
      </c>
    </row>
    <row r="67" spans="1:13" x14ac:dyDescent="0.25">
      <c r="A67" s="14" t="s">
        <v>328</v>
      </c>
      <c r="B67" s="14" t="s">
        <v>329</v>
      </c>
      <c r="C67" s="14" t="s">
        <v>330</v>
      </c>
      <c r="D67" s="14" t="s">
        <v>331</v>
      </c>
      <c r="E67" s="14" t="s">
        <v>57</v>
      </c>
      <c r="F67" s="14" t="s">
        <v>58</v>
      </c>
      <c r="G67" s="14">
        <v>46304</v>
      </c>
      <c r="H67" s="15" t="s">
        <v>332</v>
      </c>
      <c r="I67" s="14">
        <v>40</v>
      </c>
      <c r="J67" s="16">
        <v>8.75</v>
      </c>
      <c r="K67" s="16">
        <f t="shared" si="1"/>
        <v>350</v>
      </c>
      <c r="L67" s="14" t="s">
        <v>66</v>
      </c>
      <c r="M67" s="17">
        <v>32301</v>
      </c>
    </row>
    <row r="68" spans="1:13" x14ac:dyDescent="0.25">
      <c r="A68" s="14" t="s">
        <v>333</v>
      </c>
      <c r="B68" s="14" t="s">
        <v>334</v>
      </c>
      <c r="C68" s="14" t="s">
        <v>335</v>
      </c>
      <c r="D68" s="14" t="s">
        <v>336</v>
      </c>
      <c r="E68" s="14" t="s">
        <v>57</v>
      </c>
      <c r="F68" s="14" t="s">
        <v>58</v>
      </c>
      <c r="G68" s="14">
        <v>46286</v>
      </c>
      <c r="H68" s="15" t="s">
        <v>332</v>
      </c>
      <c r="I68" s="14">
        <v>40</v>
      </c>
      <c r="J68" s="16">
        <v>21.5</v>
      </c>
      <c r="K68" s="16">
        <f t="shared" si="1"/>
        <v>860</v>
      </c>
      <c r="L68" s="14" t="s">
        <v>60</v>
      </c>
      <c r="M68" s="17">
        <v>32078</v>
      </c>
    </row>
    <row r="69" spans="1:13" x14ac:dyDescent="0.25">
      <c r="A69" s="14" t="s">
        <v>337</v>
      </c>
      <c r="B69" s="14" t="s">
        <v>338</v>
      </c>
      <c r="C69" s="14" t="s">
        <v>339</v>
      </c>
      <c r="D69" s="14" t="s">
        <v>340</v>
      </c>
      <c r="E69" s="14" t="s">
        <v>65</v>
      </c>
      <c r="F69" s="14" t="s">
        <v>58</v>
      </c>
      <c r="G69" s="14">
        <v>46304</v>
      </c>
      <c r="H69" s="15" t="s">
        <v>332</v>
      </c>
      <c r="I69" s="14">
        <v>35</v>
      </c>
      <c r="J69" s="16">
        <v>12.1</v>
      </c>
      <c r="K69" s="16">
        <f t="shared" si="1"/>
        <v>423.5</v>
      </c>
      <c r="L69" s="14" t="s">
        <v>66</v>
      </c>
      <c r="M69" s="17">
        <v>32565</v>
      </c>
    </row>
    <row r="70" spans="1:13" x14ac:dyDescent="0.25">
      <c r="A70" s="14" t="s">
        <v>341</v>
      </c>
      <c r="B70" s="14" t="s">
        <v>342</v>
      </c>
      <c r="C70" s="14" t="s">
        <v>343</v>
      </c>
      <c r="D70" s="14" t="s">
        <v>344</v>
      </c>
      <c r="E70" s="14" t="s">
        <v>65</v>
      </c>
      <c r="F70" s="14" t="s">
        <v>58</v>
      </c>
      <c r="G70" s="14">
        <v>46299</v>
      </c>
      <c r="H70" s="15" t="s">
        <v>332</v>
      </c>
      <c r="I70" s="14">
        <v>40</v>
      </c>
      <c r="J70" s="16">
        <v>15</v>
      </c>
      <c r="K70" s="16">
        <f t="shared" si="1"/>
        <v>600</v>
      </c>
      <c r="L70" s="14" t="s">
        <v>60</v>
      </c>
      <c r="M70" s="17">
        <v>31951</v>
      </c>
    </row>
    <row r="71" spans="1:13" x14ac:dyDescent="0.25">
      <c r="A71" s="14" t="s">
        <v>345</v>
      </c>
      <c r="B71" s="14" t="s">
        <v>346</v>
      </c>
      <c r="C71" s="14" t="s">
        <v>347</v>
      </c>
      <c r="D71" s="14" t="s">
        <v>348</v>
      </c>
      <c r="E71" s="14" t="s">
        <v>65</v>
      </c>
      <c r="F71" s="14" t="s">
        <v>58</v>
      </c>
      <c r="G71" s="14">
        <v>46288</v>
      </c>
      <c r="H71" s="15" t="s">
        <v>332</v>
      </c>
      <c r="I71" s="14">
        <v>25</v>
      </c>
      <c r="J71" s="16">
        <v>8.52</v>
      </c>
      <c r="K71" s="16">
        <f t="shared" si="1"/>
        <v>213</v>
      </c>
      <c r="L71" s="14" t="s">
        <v>60</v>
      </c>
      <c r="M71" s="17">
        <v>31508</v>
      </c>
    </row>
    <row r="72" spans="1:13" x14ac:dyDescent="0.25">
      <c r="A72" s="14" t="s">
        <v>349</v>
      </c>
      <c r="B72" s="14" t="s">
        <v>350</v>
      </c>
      <c r="C72" s="14" t="s">
        <v>351</v>
      </c>
      <c r="D72" s="14" t="s">
        <v>352</v>
      </c>
      <c r="E72" s="14" t="s">
        <v>65</v>
      </c>
      <c r="F72" s="14" t="s">
        <v>58</v>
      </c>
      <c r="G72" s="14">
        <v>46279</v>
      </c>
      <c r="H72" s="15" t="s">
        <v>332</v>
      </c>
      <c r="I72" s="14">
        <v>35</v>
      </c>
      <c r="J72" s="16">
        <v>13.3</v>
      </c>
      <c r="K72" s="16">
        <f t="shared" si="1"/>
        <v>465.5</v>
      </c>
      <c r="L72" s="14" t="s">
        <v>60</v>
      </c>
      <c r="M72" s="17">
        <v>33392</v>
      </c>
    </row>
    <row r="73" spans="1:13" x14ac:dyDescent="0.25">
      <c r="A73" s="14" t="s">
        <v>353</v>
      </c>
      <c r="B73" s="14" t="s">
        <v>354</v>
      </c>
      <c r="C73" s="14" t="s">
        <v>355</v>
      </c>
      <c r="D73" s="14" t="s">
        <v>356</v>
      </c>
      <c r="E73" s="14" t="s">
        <v>75</v>
      </c>
      <c r="F73" s="14" t="s">
        <v>58</v>
      </c>
      <c r="G73" s="14">
        <v>46298</v>
      </c>
      <c r="H73" s="15" t="s">
        <v>332</v>
      </c>
      <c r="I73" s="14">
        <v>25</v>
      </c>
      <c r="J73" s="16">
        <v>8.52</v>
      </c>
      <c r="K73" s="16">
        <f t="shared" si="1"/>
        <v>213</v>
      </c>
      <c r="L73" s="14" t="s">
        <v>76</v>
      </c>
      <c r="M73" s="17">
        <v>30729</v>
      </c>
    </row>
    <row r="74" spans="1:13" x14ac:dyDescent="0.25">
      <c r="A74" s="14" t="s">
        <v>357</v>
      </c>
      <c r="B74" s="14" t="s">
        <v>358</v>
      </c>
      <c r="C74" s="14" t="s">
        <v>359</v>
      </c>
      <c r="D74" s="14" t="s">
        <v>360</v>
      </c>
      <c r="E74" s="14" t="s">
        <v>75</v>
      </c>
      <c r="F74" s="14" t="s">
        <v>58</v>
      </c>
      <c r="G74" s="14">
        <v>46294</v>
      </c>
      <c r="H74" s="15" t="s">
        <v>332</v>
      </c>
      <c r="I74" s="14">
        <v>35</v>
      </c>
      <c r="J74" s="16">
        <v>24</v>
      </c>
      <c r="K74" s="16">
        <f t="shared" si="1"/>
        <v>840</v>
      </c>
      <c r="L74" s="14" t="s">
        <v>66</v>
      </c>
      <c r="M74" s="17">
        <v>33097</v>
      </c>
    </row>
    <row r="75" spans="1:13" x14ac:dyDescent="0.25">
      <c r="A75" s="14" t="s">
        <v>361</v>
      </c>
      <c r="B75" s="14" t="s">
        <v>362</v>
      </c>
      <c r="C75" s="14" t="s">
        <v>363</v>
      </c>
      <c r="D75" s="14" t="s">
        <v>364</v>
      </c>
      <c r="E75" s="14" t="s">
        <v>75</v>
      </c>
      <c r="F75" s="14" t="s">
        <v>58</v>
      </c>
      <c r="G75" s="14">
        <v>46286</v>
      </c>
      <c r="H75" s="15" t="s">
        <v>332</v>
      </c>
      <c r="I75" s="14">
        <v>35</v>
      </c>
      <c r="J75" s="16">
        <v>24</v>
      </c>
      <c r="K75" s="16">
        <f t="shared" si="1"/>
        <v>840</v>
      </c>
      <c r="L75" s="14" t="s">
        <v>76</v>
      </c>
      <c r="M75" s="17">
        <v>31427</v>
      </c>
    </row>
    <row r="76" spans="1:13" x14ac:dyDescent="0.25">
      <c r="A76" s="14" t="s">
        <v>365</v>
      </c>
      <c r="B76" s="14" t="s">
        <v>366</v>
      </c>
      <c r="C76" s="14" t="s">
        <v>367</v>
      </c>
      <c r="D76" s="14" t="s">
        <v>368</v>
      </c>
      <c r="E76" s="14" t="s">
        <v>75</v>
      </c>
      <c r="F76" s="14" t="s">
        <v>58</v>
      </c>
      <c r="G76" s="14">
        <v>46283</v>
      </c>
      <c r="H76" s="15" t="s">
        <v>332</v>
      </c>
      <c r="I76" s="14">
        <v>25</v>
      </c>
      <c r="J76" s="16">
        <v>8.52</v>
      </c>
      <c r="K76" s="16">
        <f t="shared" si="1"/>
        <v>213</v>
      </c>
      <c r="L76" s="14" t="s">
        <v>76</v>
      </c>
      <c r="M76" s="17">
        <v>31926</v>
      </c>
    </row>
    <row r="77" spans="1:13" x14ac:dyDescent="0.25">
      <c r="A77" s="14" t="s">
        <v>369</v>
      </c>
      <c r="B77" s="14" t="s">
        <v>370</v>
      </c>
      <c r="C77" s="14" t="s">
        <v>371</v>
      </c>
      <c r="D77" s="14" t="s">
        <v>372</v>
      </c>
      <c r="E77" s="14" t="s">
        <v>75</v>
      </c>
      <c r="F77" s="14" t="s">
        <v>58</v>
      </c>
      <c r="G77" s="14">
        <v>46270</v>
      </c>
      <c r="H77" s="15" t="s">
        <v>332</v>
      </c>
      <c r="I77" s="14">
        <v>40</v>
      </c>
      <c r="J77" s="16">
        <v>12.1</v>
      </c>
      <c r="K77" s="16">
        <f t="shared" si="1"/>
        <v>484</v>
      </c>
      <c r="L77" s="14" t="s">
        <v>76</v>
      </c>
      <c r="M77" s="17">
        <v>33336</v>
      </c>
    </row>
    <row r="78" spans="1:13" x14ac:dyDescent="0.25">
      <c r="A78" s="14" t="s">
        <v>373</v>
      </c>
      <c r="B78" s="14" t="s">
        <v>374</v>
      </c>
      <c r="C78" s="14" t="s">
        <v>375</v>
      </c>
      <c r="D78" s="14" t="s">
        <v>376</v>
      </c>
      <c r="E78" s="14" t="s">
        <v>81</v>
      </c>
      <c r="F78" s="14" t="s">
        <v>58</v>
      </c>
      <c r="G78" s="14">
        <v>46279</v>
      </c>
      <c r="H78" s="15" t="s">
        <v>332</v>
      </c>
      <c r="I78" s="14">
        <v>42</v>
      </c>
      <c r="J78" s="16">
        <v>24</v>
      </c>
      <c r="K78" s="16">
        <f t="shared" si="1"/>
        <v>1008</v>
      </c>
      <c r="L78" s="14" t="s">
        <v>86</v>
      </c>
      <c r="M78" s="17">
        <v>32839</v>
      </c>
    </row>
    <row r="79" spans="1:13" x14ac:dyDescent="0.25">
      <c r="A79" s="14" t="s">
        <v>377</v>
      </c>
      <c r="B79" s="14" t="s">
        <v>378</v>
      </c>
      <c r="C79" s="14" t="s">
        <v>379</v>
      </c>
      <c r="D79" s="14" t="s">
        <v>380</v>
      </c>
      <c r="E79" s="14" t="s">
        <v>81</v>
      </c>
      <c r="F79" s="14" t="s">
        <v>58</v>
      </c>
      <c r="G79" s="14">
        <v>46271</v>
      </c>
      <c r="H79" s="15" t="s">
        <v>332</v>
      </c>
      <c r="I79" s="14">
        <v>15</v>
      </c>
      <c r="J79" s="16">
        <v>5.5</v>
      </c>
      <c r="K79" s="16">
        <f t="shared" si="1"/>
        <v>82.5</v>
      </c>
      <c r="L79" s="14" t="s">
        <v>66</v>
      </c>
      <c r="M79" s="17">
        <v>31838</v>
      </c>
    </row>
    <row r="80" spans="1:13" x14ac:dyDescent="0.25">
      <c r="A80" s="14" t="s">
        <v>381</v>
      </c>
      <c r="B80" s="14" t="s">
        <v>382</v>
      </c>
      <c r="C80" s="14" t="s">
        <v>383</v>
      </c>
      <c r="D80" s="14" t="s">
        <v>384</v>
      </c>
      <c r="E80" s="14" t="s">
        <v>57</v>
      </c>
      <c r="F80" s="14" t="s">
        <v>58</v>
      </c>
      <c r="G80" s="14">
        <v>46299</v>
      </c>
      <c r="H80" s="15"/>
      <c r="I80" s="14">
        <v>35</v>
      </c>
      <c r="J80" s="16">
        <v>12.5</v>
      </c>
      <c r="K80" s="16">
        <f t="shared" si="1"/>
        <v>437.5</v>
      </c>
      <c r="L80" s="14" t="s">
        <v>66</v>
      </c>
      <c r="M80" s="17">
        <v>31614</v>
      </c>
    </row>
    <row r="81" spans="1:13" x14ac:dyDescent="0.25">
      <c r="A81" s="14" t="s">
        <v>385</v>
      </c>
      <c r="B81" s="14" t="s">
        <v>386</v>
      </c>
      <c r="C81" s="14" t="s">
        <v>387</v>
      </c>
      <c r="D81" s="14" t="s">
        <v>388</v>
      </c>
      <c r="E81" s="14" t="s">
        <v>57</v>
      </c>
      <c r="F81" s="14" t="s">
        <v>58</v>
      </c>
      <c r="G81" s="14">
        <v>46297</v>
      </c>
      <c r="H81" s="15"/>
      <c r="I81" s="14">
        <v>40</v>
      </c>
      <c r="J81" s="16">
        <v>21.5</v>
      </c>
      <c r="K81" s="16">
        <f t="shared" si="1"/>
        <v>860</v>
      </c>
      <c r="L81" s="14" t="s">
        <v>66</v>
      </c>
      <c r="M81" s="17">
        <v>30780</v>
      </c>
    </row>
    <row r="82" spans="1:13" x14ac:dyDescent="0.25">
      <c r="A82" s="14" t="s">
        <v>389</v>
      </c>
      <c r="B82" s="14" t="s">
        <v>390</v>
      </c>
      <c r="C82" s="14" t="s">
        <v>391</v>
      </c>
      <c r="D82" s="14" t="s">
        <v>392</v>
      </c>
      <c r="E82" s="14" t="s">
        <v>57</v>
      </c>
      <c r="F82" s="14" t="s">
        <v>58</v>
      </c>
      <c r="G82" s="14">
        <v>46294</v>
      </c>
      <c r="H82" s="15"/>
      <c r="I82" s="14">
        <v>35</v>
      </c>
      <c r="J82" s="16">
        <v>12.1</v>
      </c>
      <c r="K82" s="16">
        <f t="shared" si="1"/>
        <v>423.5</v>
      </c>
      <c r="L82" s="14" t="s">
        <v>60</v>
      </c>
      <c r="M82" s="17">
        <v>33274</v>
      </c>
    </row>
    <row r="83" spans="1:13" x14ac:dyDescent="0.25">
      <c r="A83" s="14" t="s">
        <v>393</v>
      </c>
      <c r="B83" s="14" t="s">
        <v>394</v>
      </c>
      <c r="C83" s="14" t="s">
        <v>395</v>
      </c>
      <c r="D83" s="14" t="s">
        <v>396</v>
      </c>
      <c r="E83" s="14" t="s">
        <v>57</v>
      </c>
      <c r="F83" s="14" t="s">
        <v>58</v>
      </c>
      <c r="G83" s="14">
        <v>46293</v>
      </c>
      <c r="H83" s="15"/>
      <c r="I83" s="14">
        <v>40</v>
      </c>
      <c r="J83" s="16">
        <v>8.75</v>
      </c>
      <c r="K83" s="16">
        <f t="shared" si="1"/>
        <v>350</v>
      </c>
      <c r="L83" s="14" t="s">
        <v>66</v>
      </c>
      <c r="M83" s="17">
        <v>31563</v>
      </c>
    </row>
    <row r="84" spans="1:13" x14ac:dyDescent="0.25">
      <c r="A84" s="14" t="s">
        <v>397</v>
      </c>
      <c r="B84" s="14" t="s">
        <v>398</v>
      </c>
      <c r="C84" s="14" t="s">
        <v>399</v>
      </c>
      <c r="D84" s="14" t="s">
        <v>400</v>
      </c>
      <c r="E84" s="14" t="s">
        <v>57</v>
      </c>
      <c r="F84" s="14" t="s">
        <v>58</v>
      </c>
      <c r="G84" s="14">
        <v>46291</v>
      </c>
      <c r="H84" s="15"/>
      <c r="I84" s="14">
        <v>38</v>
      </c>
      <c r="J84" s="16">
        <v>15.5</v>
      </c>
      <c r="K84" s="16">
        <f t="shared" si="1"/>
        <v>589</v>
      </c>
      <c r="L84" s="14" t="s">
        <v>60</v>
      </c>
      <c r="M84" s="17">
        <v>32085</v>
      </c>
    </row>
    <row r="85" spans="1:13" x14ac:dyDescent="0.25">
      <c r="A85" s="14" t="s">
        <v>401</v>
      </c>
      <c r="B85" s="14" t="s">
        <v>402</v>
      </c>
      <c r="C85" s="14" t="s">
        <v>403</v>
      </c>
      <c r="D85" s="14" t="s">
        <v>404</v>
      </c>
      <c r="E85" s="14" t="s">
        <v>65</v>
      </c>
      <c r="F85" s="14" t="s">
        <v>58</v>
      </c>
      <c r="G85" s="14">
        <v>46287</v>
      </c>
      <c r="H85" s="15"/>
      <c r="I85" s="14">
        <v>38</v>
      </c>
      <c r="J85" s="16">
        <v>15.5</v>
      </c>
      <c r="K85" s="16">
        <f t="shared" si="1"/>
        <v>589</v>
      </c>
      <c r="L85" s="14" t="s">
        <v>76</v>
      </c>
      <c r="M85" s="17">
        <v>30784</v>
      </c>
    </row>
    <row r="86" spans="1:13" x14ac:dyDescent="0.25">
      <c r="A86" s="14" t="s">
        <v>405</v>
      </c>
      <c r="B86" s="14" t="s">
        <v>406</v>
      </c>
      <c r="C86" s="14" t="s">
        <v>407</v>
      </c>
      <c r="D86" s="14" t="s">
        <v>408</v>
      </c>
      <c r="E86" s="14" t="s">
        <v>65</v>
      </c>
      <c r="F86" s="14" t="s">
        <v>58</v>
      </c>
      <c r="G86" s="14">
        <v>46285</v>
      </c>
      <c r="H86" s="15"/>
      <c r="I86" s="14">
        <v>25</v>
      </c>
      <c r="J86" s="16">
        <v>8.52</v>
      </c>
      <c r="K86" s="16">
        <f t="shared" si="1"/>
        <v>213</v>
      </c>
      <c r="L86" s="14" t="s">
        <v>66</v>
      </c>
      <c r="M86" s="17">
        <v>32301</v>
      </c>
    </row>
    <row r="87" spans="1:13" x14ac:dyDescent="0.25">
      <c r="A87" s="14" t="s">
        <v>409</v>
      </c>
      <c r="B87" s="14" t="s">
        <v>410</v>
      </c>
      <c r="C87" s="14" t="s">
        <v>411</v>
      </c>
      <c r="D87" s="14" t="s">
        <v>412</v>
      </c>
      <c r="E87" s="14" t="s">
        <v>65</v>
      </c>
      <c r="F87" s="14" t="s">
        <v>58</v>
      </c>
      <c r="G87" s="14">
        <v>46280</v>
      </c>
      <c r="H87" s="15"/>
      <c r="I87" s="14">
        <v>29</v>
      </c>
      <c r="J87" s="16">
        <v>6.5</v>
      </c>
      <c r="K87" s="16">
        <f t="shared" si="1"/>
        <v>188.5</v>
      </c>
      <c r="L87" s="14" t="s">
        <v>76</v>
      </c>
      <c r="M87" s="17">
        <v>32118</v>
      </c>
    </row>
    <row r="88" spans="1:13" x14ac:dyDescent="0.25">
      <c r="A88" s="14" t="s">
        <v>413</v>
      </c>
      <c r="B88" s="14" t="s">
        <v>414</v>
      </c>
      <c r="C88" s="14" t="s">
        <v>415</v>
      </c>
      <c r="D88" s="14" t="s">
        <v>416</v>
      </c>
      <c r="E88" s="14" t="s">
        <v>65</v>
      </c>
      <c r="F88" s="14" t="s">
        <v>58</v>
      </c>
      <c r="G88" s="14">
        <v>46275</v>
      </c>
      <c r="H88" s="15"/>
      <c r="I88" s="14">
        <v>40</v>
      </c>
      <c r="J88" s="16">
        <v>15</v>
      </c>
      <c r="K88" s="16">
        <f t="shared" si="1"/>
        <v>600</v>
      </c>
      <c r="L88" s="14" t="s">
        <v>86</v>
      </c>
      <c r="M88" s="17">
        <v>31251</v>
      </c>
    </row>
    <row r="89" spans="1:13" x14ac:dyDescent="0.25">
      <c r="A89" s="14" t="s">
        <v>417</v>
      </c>
      <c r="B89" s="14" t="s">
        <v>418</v>
      </c>
      <c r="C89" s="14" t="s">
        <v>419</v>
      </c>
      <c r="D89" s="14" t="s">
        <v>420</v>
      </c>
      <c r="E89" s="14" t="s">
        <v>75</v>
      </c>
      <c r="F89" s="14" t="s">
        <v>58</v>
      </c>
      <c r="G89" s="14">
        <v>46273</v>
      </c>
      <c r="H89" s="15"/>
      <c r="I89" s="14">
        <v>42</v>
      </c>
      <c r="J89" s="16">
        <v>15.5</v>
      </c>
      <c r="K89" s="16">
        <f t="shared" si="1"/>
        <v>651</v>
      </c>
      <c r="L89" s="14" t="s">
        <v>76</v>
      </c>
      <c r="M89" s="17">
        <v>32996</v>
      </c>
    </row>
    <row r="90" spans="1:13" x14ac:dyDescent="0.25">
      <c r="A90" s="14" t="s">
        <v>421</v>
      </c>
      <c r="B90" s="14" t="s">
        <v>422</v>
      </c>
      <c r="C90" s="14" t="s">
        <v>423</v>
      </c>
      <c r="D90" s="14" t="s">
        <v>424</v>
      </c>
      <c r="E90" s="14" t="s">
        <v>81</v>
      </c>
      <c r="F90" s="14" t="s">
        <v>58</v>
      </c>
      <c r="G90" s="14">
        <v>46303</v>
      </c>
      <c r="H90" s="15"/>
      <c r="I90" s="14">
        <v>40</v>
      </c>
      <c r="J90" s="16">
        <v>21.5</v>
      </c>
      <c r="K90" s="16">
        <f t="shared" si="1"/>
        <v>860</v>
      </c>
      <c r="L90" s="14" t="s">
        <v>60</v>
      </c>
      <c r="M90" s="17">
        <v>33237</v>
      </c>
    </row>
    <row r="91" spans="1:13" x14ac:dyDescent="0.25">
      <c r="A91" s="14" t="s">
        <v>425</v>
      </c>
      <c r="B91" s="14" t="s">
        <v>426</v>
      </c>
      <c r="C91" s="14" t="s">
        <v>427</v>
      </c>
      <c r="D91" s="14" t="s">
        <v>428</v>
      </c>
      <c r="E91" s="14" t="s">
        <v>81</v>
      </c>
      <c r="F91" s="14" t="s">
        <v>58</v>
      </c>
      <c r="G91" s="14">
        <v>46290</v>
      </c>
      <c r="H91" s="15"/>
      <c r="I91" s="14">
        <v>40</v>
      </c>
      <c r="J91" s="16">
        <v>19.5</v>
      </c>
      <c r="K91" s="16">
        <f t="shared" si="1"/>
        <v>780</v>
      </c>
      <c r="L91" s="14" t="s">
        <v>86</v>
      </c>
      <c r="M91" s="17">
        <v>29963</v>
      </c>
    </row>
    <row r="92" spans="1:13" x14ac:dyDescent="0.25">
      <c r="A92" s="14" t="s">
        <v>429</v>
      </c>
      <c r="B92" s="14" t="s">
        <v>430</v>
      </c>
      <c r="C92" s="14" t="s">
        <v>431</v>
      </c>
      <c r="D92" s="14" t="s">
        <v>432</v>
      </c>
      <c r="E92" s="14" t="s">
        <v>81</v>
      </c>
      <c r="F92" s="14" t="s">
        <v>58</v>
      </c>
      <c r="G92" s="14">
        <v>46285</v>
      </c>
      <c r="H92" s="15"/>
      <c r="I92" s="14">
        <v>40</v>
      </c>
      <c r="J92" s="16">
        <v>21.5</v>
      </c>
      <c r="K92" s="16">
        <f t="shared" si="1"/>
        <v>860</v>
      </c>
      <c r="L92" s="14" t="s">
        <v>60</v>
      </c>
      <c r="M92" s="17">
        <v>31695</v>
      </c>
    </row>
    <row r="93" spans="1:13" x14ac:dyDescent="0.25">
      <c r="A93" s="14" t="s">
        <v>433</v>
      </c>
      <c r="B93" s="14" t="s">
        <v>434</v>
      </c>
      <c r="C93" s="14" t="s">
        <v>435</v>
      </c>
      <c r="D93" s="14" t="s">
        <v>436</v>
      </c>
      <c r="E93" s="14" t="s">
        <v>81</v>
      </c>
      <c r="F93" s="14" t="s">
        <v>58</v>
      </c>
      <c r="G93" s="14">
        <v>46282</v>
      </c>
      <c r="H93" s="15"/>
      <c r="I93" s="14">
        <v>16</v>
      </c>
      <c r="J93" s="16">
        <v>6.5</v>
      </c>
      <c r="K93" s="16">
        <f t="shared" si="1"/>
        <v>104</v>
      </c>
      <c r="L93" s="14" t="s">
        <v>66</v>
      </c>
      <c r="M93" s="17">
        <v>32625</v>
      </c>
    </row>
    <row r="94" spans="1:13" x14ac:dyDescent="0.25">
      <c r="A94" s="14" t="s">
        <v>437</v>
      </c>
      <c r="B94" s="14" t="s">
        <v>438</v>
      </c>
      <c r="C94" s="14" t="s">
        <v>439</v>
      </c>
      <c r="D94" s="14" t="s">
        <v>440</v>
      </c>
      <c r="E94" s="14" t="s">
        <v>81</v>
      </c>
      <c r="F94" s="14" t="s">
        <v>58</v>
      </c>
      <c r="G94" s="14">
        <v>46274</v>
      </c>
      <c r="H94" s="15"/>
      <c r="I94" s="14">
        <v>30</v>
      </c>
      <c r="J94" s="16">
        <v>15</v>
      </c>
      <c r="K94" s="16">
        <f t="shared" si="1"/>
        <v>450</v>
      </c>
      <c r="L94" s="14" t="s">
        <v>60</v>
      </c>
      <c r="M94" s="17">
        <v>32531</v>
      </c>
    </row>
    <row r="95" spans="1:13" x14ac:dyDescent="0.25">
      <c r="A95" s="14" t="s">
        <v>441</v>
      </c>
      <c r="B95" s="14" t="s">
        <v>442</v>
      </c>
      <c r="C95" s="14" t="s">
        <v>443</v>
      </c>
      <c r="D95" s="14" t="s">
        <v>444</v>
      </c>
      <c r="E95" s="14" t="s">
        <v>81</v>
      </c>
      <c r="F95" s="14" t="s">
        <v>58</v>
      </c>
      <c r="G95" s="14">
        <v>46269</v>
      </c>
      <c r="H95" s="15"/>
      <c r="I95" s="14">
        <v>19</v>
      </c>
      <c r="J95" s="16">
        <v>6.5</v>
      </c>
      <c r="K95" s="16">
        <f t="shared" si="1"/>
        <v>123.5</v>
      </c>
      <c r="L95" s="14" t="s">
        <v>66</v>
      </c>
      <c r="M95" s="17">
        <v>33117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Ex1</vt:lpstr>
      <vt:lpstr>EX2</vt:lpstr>
      <vt:lpstr>EX3-A</vt:lpstr>
      <vt:lpstr>EX3-B</vt:lpstr>
      <vt:lpstr>EX3-C</vt:lpstr>
      <vt:lpstr>Employee</vt:lpstr>
      <vt:lpstr>increase</vt:lpstr>
      <vt:lpstr>sales_14</vt:lpstr>
      <vt:lpstr>sales_15</vt:lpstr>
      <vt:lpstr>sales_16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Turner</dc:creator>
  <cp:lastModifiedBy>Chris Turner</cp:lastModifiedBy>
  <dcterms:created xsi:type="dcterms:W3CDTF">2016-07-18T19:57:31Z</dcterms:created>
  <dcterms:modified xsi:type="dcterms:W3CDTF">2022-01-06T20:38:26Z</dcterms:modified>
</cp:coreProperties>
</file>